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0750" windowHeight="10740" activeTab="1"/>
  </bookViews>
  <sheets>
    <sheet name="附件1" sheetId="6" r:id="rId1"/>
    <sheet name="Sheet1" sheetId="7" r:id="rId2"/>
  </sheets>
  <definedNames>
    <definedName name="_xlnm._FilterDatabase" localSheetId="1" hidden="1">Sheet1!$A$4:$O$377</definedName>
    <definedName name="_xlnm._FilterDatabase" localSheetId="0" hidden="1">附件1!$A$1:$N$643</definedName>
    <definedName name="_xlnm.Print_Area" localSheetId="0">附件1!$A$1:$N$643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<sst xmlns="http://schemas.openxmlformats.org/spreadsheetml/2006/main" count="4865" uniqueCount="903">
  <si>
    <r>
      <rPr>
        <b/>
        <sz val="10"/>
        <color theme="1"/>
        <rFont val="宋体"/>
        <charset val="134"/>
      </rPr>
      <t>附件</t>
    </r>
    <r>
      <rPr>
        <b/>
        <sz val="10"/>
        <color theme="1"/>
        <rFont val="Times New Roman"/>
        <charset val="134"/>
      </rPr>
      <t>1-2</t>
    </r>
  </si>
  <si>
    <t>XXXX学院（中心）2026-2027-1学期教学用实验耗材采购计划清单</t>
  </si>
  <si>
    <t>申购单位（盖章）：</t>
  </si>
  <si>
    <t>经办人及联系电话：XX/XXXXXXXXXXX</t>
  </si>
  <si>
    <t>序号</t>
  </si>
  <si>
    <t>名称</t>
  </si>
  <si>
    <t>参考厂家、品牌</t>
  </si>
  <si>
    <r>
      <rPr>
        <b/>
        <sz val="10"/>
        <color theme="1"/>
        <rFont val="宋体"/>
        <charset val="134"/>
        <scheme val="minor"/>
      </rPr>
      <t>规格/技术参数</t>
    </r>
    <r>
      <rPr>
        <sz val="10"/>
        <color theme="1"/>
        <rFont val="宋体"/>
        <charset val="134"/>
        <scheme val="minor"/>
      </rPr>
      <t>（此列不能出现厂家、品牌、货号、带有品牌信息的型号、供应商等信息）</t>
    </r>
  </si>
  <si>
    <t>原产地（中国/进口）</t>
  </si>
  <si>
    <t>单位</t>
  </si>
  <si>
    <t>数量</t>
  </si>
  <si>
    <t>单价（元）</t>
  </si>
  <si>
    <t>总价（元）</t>
  </si>
  <si>
    <t>材料用途</t>
  </si>
  <si>
    <t>实验室经手人及联系电话</t>
  </si>
  <si>
    <r>
      <rPr>
        <b/>
        <sz val="10"/>
        <color theme="1"/>
        <rFont val="宋体"/>
        <charset val="134"/>
        <scheme val="minor"/>
      </rPr>
      <t xml:space="preserve">所属类别
</t>
    </r>
    <r>
      <rPr>
        <b/>
        <sz val="8"/>
        <color theme="1"/>
        <rFont val="宋体"/>
        <charset val="134"/>
        <scheme val="minor"/>
      </rPr>
      <t>(试剂/药品/玻璃器皿/其他耗材）</t>
    </r>
  </si>
  <si>
    <t>备注</t>
  </si>
  <si>
    <t>班级数</t>
  </si>
  <si>
    <t>人数</t>
  </si>
  <si>
    <t>硫代硫酸钠标准使用液</t>
  </si>
  <si>
    <r>
      <rPr>
        <sz val="10"/>
        <color theme="1"/>
        <rFont val="Times New Roman"/>
        <charset val="134"/>
      </rPr>
      <t>500ml/</t>
    </r>
    <r>
      <rPr>
        <sz val="10"/>
        <color theme="1"/>
        <rFont val="宋体"/>
        <charset val="134"/>
      </rPr>
      <t>瓶</t>
    </r>
    <r>
      <rPr>
        <sz val="10"/>
        <color theme="1"/>
        <rFont val="Times New Roman"/>
        <charset val="134"/>
      </rPr>
      <t xml:space="preserve">     0.01mol/L</t>
    </r>
  </si>
  <si>
    <t>瓶</t>
  </si>
  <si>
    <r>
      <rPr>
        <sz val="10"/>
        <color theme="1"/>
        <rFont val="宋体"/>
        <charset val="134"/>
      </rPr>
      <t>白秀娟</t>
    </r>
    <r>
      <rPr>
        <sz val="10"/>
        <color theme="1"/>
        <rFont val="Times New Roman"/>
        <charset val="134"/>
      </rPr>
      <t>13828231780</t>
    </r>
  </si>
  <si>
    <t>试剂</t>
  </si>
  <si>
    <t>玻璃清洗剂</t>
  </si>
  <si>
    <r>
      <rPr>
        <sz val="10"/>
        <color theme="1"/>
        <rFont val="Times New Roman"/>
        <charset val="134"/>
      </rPr>
      <t>1000ml</t>
    </r>
    <r>
      <rPr>
        <sz val="10"/>
        <color theme="1"/>
        <rFont val="宋体"/>
        <charset val="134"/>
      </rPr>
      <t>液体</t>
    </r>
  </si>
  <si>
    <t>锥形瓶</t>
  </si>
  <si>
    <t>300ml</t>
  </si>
  <si>
    <t>玻璃</t>
  </si>
  <si>
    <t>盐酸萘乙二胺</t>
  </si>
  <si>
    <t>10g/瓶</t>
  </si>
  <si>
    <t>重铬酸钾</t>
  </si>
  <si>
    <r>
      <rPr>
        <sz val="10"/>
        <color theme="1"/>
        <rFont val="Times New Roman"/>
        <charset val="134"/>
      </rPr>
      <t>500/</t>
    </r>
    <r>
      <rPr>
        <sz val="10"/>
        <color theme="1"/>
        <rFont val="宋体"/>
        <charset val="134"/>
      </rPr>
      <t>瓶</t>
    </r>
  </si>
  <si>
    <t>一次性台布</t>
  </si>
  <si>
    <r>
      <rPr>
        <sz val="10"/>
        <color theme="1"/>
        <rFont val="Times New Roman"/>
        <charset val="134"/>
      </rPr>
      <t>100*160cm   10</t>
    </r>
    <r>
      <rPr>
        <sz val="10"/>
        <color theme="1"/>
        <rFont val="宋体"/>
        <charset val="134"/>
      </rPr>
      <t>张/包</t>
    </r>
  </si>
  <si>
    <t>包</t>
  </si>
  <si>
    <t>其他</t>
  </si>
  <si>
    <t>一次性滴管</t>
  </si>
  <si>
    <r>
      <rPr>
        <sz val="10"/>
        <color theme="1"/>
        <rFont val="Times New Roman"/>
        <charset val="134"/>
      </rPr>
      <t>1ml  100</t>
    </r>
    <r>
      <rPr>
        <sz val="10"/>
        <color theme="1"/>
        <rFont val="宋体"/>
        <charset val="134"/>
      </rPr>
      <t>支/包</t>
    </r>
  </si>
  <si>
    <t>定性滤纸</t>
  </si>
  <si>
    <r>
      <rPr>
        <sz val="10"/>
        <color theme="1"/>
        <rFont val="Times New Roman"/>
        <charset val="134"/>
      </rPr>
      <t>15ml    100</t>
    </r>
    <r>
      <rPr>
        <sz val="10"/>
        <color theme="1"/>
        <rFont val="宋体"/>
        <charset val="134"/>
      </rPr>
      <t>张/盒</t>
    </r>
  </si>
  <si>
    <t>盒</t>
  </si>
  <si>
    <t>称量纸</t>
  </si>
  <si>
    <r>
      <rPr>
        <sz val="10"/>
        <color theme="1"/>
        <rFont val="Times New Roman"/>
        <charset val="134"/>
      </rPr>
      <t>100*100mm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charset val="134"/>
      </rPr>
      <t>500</t>
    </r>
    <r>
      <rPr>
        <sz val="10"/>
        <color theme="1"/>
        <rFont val="宋体"/>
        <charset val="134"/>
      </rPr>
      <t>张/包</t>
    </r>
  </si>
  <si>
    <t>擦镜纸</t>
  </si>
  <si>
    <r>
      <rPr>
        <sz val="10"/>
        <color theme="1"/>
        <rFont val="Times New Roman"/>
        <charset val="134"/>
      </rPr>
      <t>100</t>
    </r>
    <r>
      <rPr>
        <sz val="10"/>
        <color theme="1"/>
        <rFont val="宋体"/>
        <charset val="134"/>
      </rPr>
      <t>张/包</t>
    </r>
  </si>
  <si>
    <t>本</t>
  </si>
  <si>
    <t>长尾夹</t>
  </si>
  <si>
    <t>50mm  12支/盒</t>
  </si>
  <si>
    <t>铁桶 手提</t>
  </si>
  <si>
    <r>
      <rPr>
        <sz val="10"/>
        <color theme="1"/>
        <rFont val="宋体"/>
        <charset val="134"/>
      </rPr>
      <t>不锈钢</t>
    </r>
    <r>
      <rPr>
        <sz val="10"/>
        <color theme="1"/>
        <rFont val="Times New Roman"/>
        <charset val="134"/>
      </rPr>
      <t xml:space="preserve"> 11-15L</t>
    </r>
  </si>
  <si>
    <t>个</t>
  </si>
  <si>
    <t>垃圾桶</t>
  </si>
  <si>
    <t>塑料 中等大小</t>
  </si>
  <si>
    <t>量筒</t>
  </si>
  <si>
    <t>250ml</t>
  </si>
  <si>
    <t>移液管</t>
  </si>
  <si>
    <t>1ml</t>
  </si>
  <si>
    <t>支</t>
  </si>
  <si>
    <t>2ml</t>
  </si>
  <si>
    <t>5ml</t>
  </si>
  <si>
    <t>10ml</t>
  </si>
  <si>
    <t>烧杯</t>
  </si>
  <si>
    <t>塑料棕色试剂瓶</t>
  </si>
  <si>
    <t>60ml</t>
  </si>
  <si>
    <t>酸碱滴定管（棕色）</t>
  </si>
  <si>
    <t>25ml</t>
  </si>
  <si>
    <t>打火机</t>
  </si>
  <si>
    <t>普通</t>
  </si>
  <si>
    <t>酒精灯芯</t>
  </si>
  <si>
    <t>纯棉</t>
  </si>
  <si>
    <t>条</t>
  </si>
  <si>
    <r>
      <rPr>
        <sz val="10"/>
        <color theme="1"/>
        <rFont val="宋体"/>
        <charset val="134"/>
      </rPr>
      <t>海渔</t>
    </r>
    <r>
      <rPr>
        <sz val="10"/>
        <color theme="1"/>
        <rFont val="Times New Roman"/>
        <charset val="134"/>
      </rPr>
      <t>1241/1242</t>
    </r>
  </si>
  <si>
    <t>白秀娟13828231780</t>
  </si>
  <si>
    <t>棉纱大排拖把</t>
  </si>
  <si>
    <r>
      <rPr>
        <sz val="10"/>
        <color theme="1"/>
        <rFont val="宋体"/>
        <charset val="134"/>
      </rPr>
      <t>平板</t>
    </r>
    <r>
      <rPr>
        <sz val="10"/>
        <color theme="1"/>
        <rFont val="Times New Roman"/>
        <charset val="134"/>
      </rPr>
      <t xml:space="preserve">  45cm   </t>
    </r>
    <r>
      <rPr>
        <sz val="10"/>
        <color theme="1"/>
        <rFont val="宋体"/>
        <charset val="134"/>
      </rPr>
      <t>免手洗</t>
    </r>
  </si>
  <si>
    <t>扫把</t>
  </si>
  <si>
    <t>抹布</t>
  </si>
  <si>
    <t>精密电子天平</t>
  </si>
  <si>
    <t>1KG/0.01g</t>
  </si>
  <si>
    <t>护目镜</t>
  </si>
  <si>
    <t>0.01mol/L硫代硫酸钠标准液</t>
  </si>
  <si>
    <t>AR 500mL</t>
  </si>
  <si>
    <t>曾珍18898863259</t>
  </si>
  <si>
    <t>10*7.5cm，100张/本</t>
  </si>
  <si>
    <t>其它耗材</t>
  </si>
  <si>
    <t>碱性碘化钾标准溶液</t>
  </si>
  <si>
    <t>15%碘化钾，100mL/瓶</t>
  </si>
  <si>
    <t>一次性耐用型丁腈手套</t>
  </si>
  <si>
    <t>100只/盒,蓝色无粉型  L号</t>
  </si>
  <si>
    <t>100只/盒,蓝色无粉型  M号</t>
  </si>
  <si>
    <t>一次性医用口罩</t>
  </si>
  <si>
    <t>独立包装/10片</t>
  </si>
  <si>
    <t>0.1mol/L高锰酸钾标准溶液</t>
  </si>
  <si>
    <t>1000mL</t>
  </si>
  <si>
    <t>一次性塑料滴管</t>
  </si>
  <si>
    <t>1mL，100支/包</t>
  </si>
  <si>
    <t>医用脱脂纱布</t>
  </si>
  <si>
    <t>82cm*10米/卷</t>
  </si>
  <si>
    <t>卷</t>
  </si>
  <si>
    <t>敌百虫，原药</t>
  </si>
  <si>
    <t>含量90%以上，400g，水产药用</t>
  </si>
  <si>
    <t>封闭电炉</t>
  </si>
  <si>
    <t>封闭电炉,1.5KW</t>
  </si>
  <si>
    <t>台</t>
  </si>
  <si>
    <t>无菌15mL离心管</t>
  </si>
  <si>
    <t>无菌塑料离心管避光带书写区刻度螺旋盖样品EP管，5ml，100个一袋</t>
  </si>
  <si>
    <t>袋</t>
  </si>
  <si>
    <t>无菌5mL离心管</t>
  </si>
  <si>
    <t>0.1mol/L硫代硫酸钠标准液</t>
  </si>
  <si>
    <t>0.1mol/L，1L</t>
  </si>
  <si>
    <t>食品中喹诺酮类快速检测试纸条</t>
  </si>
  <si>
    <t>10份次/盒</t>
  </si>
  <si>
    <t>食品中磺胺类快速检测试纸条</t>
  </si>
  <si>
    <t>10T</t>
  </si>
  <si>
    <t>加厚保鲜盒（带盖子）</t>
  </si>
  <si>
    <t>可121℃高温30min，长方形181*128*88mm，聚丙烯PP，四面锁扣，易清洗</t>
  </si>
  <si>
    <t>可121℃高温30min，长方形232*165*69mm，聚丙烯PP，四面锁扣，易清洗</t>
  </si>
  <si>
    <t>D-葡萄糖酸溶液</t>
  </si>
  <si>
    <t>BR100ml，50%</t>
  </si>
  <si>
    <t>葡萄糖(GIU)测定试剂盒</t>
  </si>
  <si>
    <t>4*50ml</t>
  </si>
  <si>
    <t>0.9%生理盐水/氯化钠注射液</t>
  </si>
  <si>
    <t>250ml,50瓶/箱</t>
  </si>
  <si>
    <t>一次性促凝管/采血管(橙色帽)</t>
  </si>
  <si>
    <t>含促凝剂,5ml*100支/盒</t>
  </si>
  <si>
    <t>一次性注射器</t>
  </si>
  <si>
    <t>1ml,0.5*19.7,200支/盒</t>
  </si>
  <si>
    <t>中头式,2.5ml,0.7*31mm,200支/盒</t>
  </si>
  <si>
    <t>单道可调移液器 Genex/Adonis系列</t>
  </si>
  <si>
    <t>Adonis/20-200ul</t>
  </si>
  <si>
    <t>Adonis/0.5-10ul</t>
  </si>
  <si>
    <t>Adonis/2-20ul</t>
  </si>
  <si>
    <t>可拆96孔酶标板</t>
  </si>
  <si>
    <t>96孔，(12孔x8条)</t>
  </si>
  <si>
    <t>块</t>
  </si>
  <si>
    <t>盒装微量吸头(本色)</t>
  </si>
  <si>
    <t>0.1~10μl,96支/盒,1920支/箱,灭菌</t>
  </si>
  <si>
    <t>10~200μl,96支/盒,1920支/箱,灭菌</t>
  </si>
  <si>
    <t>100～1000µl,96支/盒,1920支/箱,灭菌</t>
  </si>
  <si>
    <r>
      <rPr>
        <sz val="10"/>
        <color rgb="FF000000"/>
        <rFont val="宋体"/>
        <charset val="134"/>
      </rPr>
      <t xml:space="preserve">鱼胰岛素测定试剂盒 </t>
    </r>
    <r>
      <rPr>
        <sz val="10"/>
        <color rgb="FF000000"/>
        <rFont val="Times New Roman"/>
        <charset val="134"/>
      </rPr>
      <t>96T</t>
    </r>
  </si>
  <si>
    <r>
      <rPr>
        <sz val="10"/>
        <color rgb="FF000000"/>
        <rFont val="宋体"/>
        <charset val="134"/>
      </rPr>
      <t xml:space="preserve">鱼皮质醇测定试剂盒 </t>
    </r>
    <r>
      <rPr>
        <sz val="10"/>
        <color rgb="FF000000"/>
        <rFont val="Times New Roman"/>
        <charset val="134"/>
      </rPr>
      <t>96T</t>
    </r>
  </si>
  <si>
    <r>
      <rPr>
        <sz val="10"/>
        <color rgb="FF000000"/>
        <rFont val="宋体"/>
        <charset val="134"/>
      </rPr>
      <t>MDA测定试剂盒：</t>
    </r>
    <r>
      <rPr>
        <sz val="10"/>
        <color rgb="FF000000"/>
        <rFont val="Times New Roman"/>
        <charset val="134"/>
      </rPr>
      <t>96T</t>
    </r>
  </si>
  <si>
    <t>海水晶</t>
  </si>
  <si>
    <t>20Kg</t>
  </si>
  <si>
    <t>1.5mL塑料尖管离心管（连盖）</t>
  </si>
  <si>
    <t>1.5mL，500支/包</t>
  </si>
  <si>
    <t>1ml枪头</t>
  </si>
  <si>
    <t>1ml，配大龙枪，500个/包</t>
  </si>
  <si>
    <t>酸碱式滴定管</t>
  </si>
  <si>
    <t>天玻</t>
  </si>
  <si>
    <t>四氟乙烯</t>
  </si>
  <si>
    <t>玻璃器皿</t>
  </si>
  <si>
    <t>TRIzol试剂</t>
  </si>
  <si>
    <t>sigma</t>
  </si>
  <si>
    <t>100 ml</t>
  </si>
  <si>
    <t>日本</t>
  </si>
  <si>
    <r>
      <rPr>
        <sz val="10"/>
        <color theme="1"/>
        <rFont val="宋体"/>
        <charset val="134"/>
      </rPr>
      <t>刘慧玲</t>
    </r>
    <r>
      <rPr>
        <sz val="10"/>
        <color theme="1"/>
        <rFont val="Times New Roman"/>
        <charset val="134"/>
      </rPr>
      <t>15816015950</t>
    </r>
  </si>
  <si>
    <t>待通知再送货</t>
  </si>
  <si>
    <t>RNAlater试剂</t>
  </si>
  <si>
    <t>DL 1000 DNA Marker</t>
  </si>
  <si>
    <r>
      <rPr>
        <sz val="11"/>
        <rFont val="Malgun Gothic Semilight"/>
        <charset val="134"/>
      </rPr>
      <t xml:space="preserve">200 </t>
    </r>
    <r>
      <rPr>
        <sz val="9"/>
        <color theme="1"/>
        <rFont val="Malgun Gothic Semilight"/>
        <charset val="134"/>
      </rPr>
      <t>μ</t>
    </r>
    <r>
      <rPr>
        <sz val="9"/>
        <color theme="1"/>
        <rFont val="Malgun Gothic Semilight"/>
        <charset val="134"/>
      </rPr>
      <t>l</t>
    </r>
  </si>
  <si>
    <t>RNAase free 水</t>
  </si>
  <si>
    <t>1ml*10支/盒</t>
  </si>
  <si>
    <t>Goldview 核酸染料</t>
  </si>
  <si>
    <t>1 ml</t>
  </si>
  <si>
    <t>技术琼脂粉</t>
  </si>
  <si>
    <t>250g/瓶,BR</t>
  </si>
  <si>
    <t>中国</t>
  </si>
  <si>
    <t>芽孢染色液</t>
  </si>
  <si>
    <t>微生 物检测配套试剂 10ml*2瓶/盒</t>
  </si>
  <si>
    <t>套</t>
  </si>
  <si>
    <t>荚膜染色液</t>
  </si>
  <si>
    <r>
      <rPr>
        <sz val="11"/>
        <rFont val="宋体"/>
        <charset val="134"/>
      </rPr>
      <t>微生物检测</t>
    </r>
    <r>
      <rPr>
        <sz val="11"/>
        <rFont val="Malgun Gothic Semilight"/>
        <charset val="134"/>
      </rPr>
      <t>， 10ml*2</t>
    </r>
    <r>
      <rPr>
        <sz val="11"/>
        <rFont val="宋体"/>
        <charset val="134"/>
      </rPr>
      <t>瓶</t>
    </r>
    <r>
      <rPr>
        <sz val="11"/>
        <rFont val="Malgun Gothic Semilight"/>
        <charset val="134"/>
      </rPr>
      <t>/</t>
    </r>
    <r>
      <rPr>
        <sz val="11"/>
        <rFont val="宋体"/>
        <charset val="134"/>
      </rPr>
      <t>盒</t>
    </r>
  </si>
  <si>
    <t>革兰氏染色液</t>
  </si>
  <si>
    <t>10*4</t>
  </si>
  <si>
    <t>青霉素细菌药敏试纸</t>
  </si>
  <si>
    <t>30片/瓶</t>
  </si>
  <si>
    <t>庆大霉素细菌药敏试纸</t>
  </si>
  <si>
    <t>红霉素细菌药敏试纸</t>
  </si>
  <si>
    <t>公斤</t>
  </si>
  <si>
    <t>乳糖蛋白胨发酵管</t>
  </si>
  <si>
    <t>杭州滨和微生物试剂有限公司</t>
  </si>
  <si>
    <t>10mL*10支</t>
  </si>
  <si>
    <t>营养肉汤培养基（NB）</t>
  </si>
  <si>
    <t>250G/瓶,BR</t>
  </si>
  <si>
    <t>75%医用酒精</t>
  </si>
  <si>
    <t>500ml</t>
  </si>
  <si>
    <t>cDNA合成试剂盒</t>
  </si>
  <si>
    <t>AE301-02， 50次</t>
  </si>
  <si>
    <t>PCR 扩增试剂盒</t>
  </si>
  <si>
    <t>100次/包</t>
  </si>
  <si>
    <t>TCBS培养基</t>
  </si>
  <si>
    <t>250g/瓶</t>
  </si>
  <si>
    <t>载玻片</t>
  </si>
  <si>
    <t>50片/盒，免洗</t>
  </si>
  <si>
    <t>盖玻片（免洗）</t>
  </si>
  <si>
    <t>24*24mm，200片/盒</t>
  </si>
  <si>
    <t>小型充气泵</t>
  </si>
  <si>
    <t>四孔12W，静音，气量4*5.0L/min,压力0.022mpa,水深1.5米</t>
  </si>
  <si>
    <t>其他耗材</t>
  </si>
  <si>
    <t>无RNA酶离心管</t>
  </si>
  <si>
    <t>1.5 ml</t>
  </si>
  <si>
    <t>无菌一次性接种环</t>
  </si>
  <si>
    <t>10 ul，10支/包</t>
  </si>
  <si>
    <t>蒸汽灭菌指示胶带</t>
  </si>
  <si>
    <t>24mm*55m</t>
  </si>
  <si>
    <t>冻存管</t>
  </si>
  <si>
    <t>2ml，20支/包</t>
  </si>
  <si>
    <t>50ml离心管（无菌）</t>
  </si>
  <si>
    <t>50ml，无菌，25支/包</t>
  </si>
  <si>
    <t>15ml尖底离心管（无菌）</t>
  </si>
  <si>
    <t>15ml，25支/包</t>
  </si>
  <si>
    <t>1ml一次性塑料吸管</t>
  </si>
  <si>
    <t>1ml，100支/包</t>
  </si>
  <si>
    <t>一次性抽取式鞋套（补充装）</t>
  </si>
  <si>
    <t>100只/捆，加厚耐磨PE</t>
  </si>
  <si>
    <t>捆</t>
  </si>
  <si>
    <t xml:space="preserve">一次性无菌级医用口罩 </t>
  </si>
  <si>
    <t>独立包装、无菌级医用口罩</t>
  </si>
  <si>
    <t>手术刀片</t>
  </si>
  <si>
    <t>22号</t>
  </si>
  <si>
    <t>乳胶手套</t>
  </si>
  <si>
    <t>只</t>
  </si>
  <si>
    <t>丁腈手套</t>
  </si>
  <si>
    <t>PVC 手套</t>
  </si>
  <si>
    <t>无菌手套</t>
  </si>
  <si>
    <t>副</t>
  </si>
  <si>
    <t>蓝色丁腈橡胶手套</t>
  </si>
  <si>
    <t>实验室耐用型用，L码，100只/盒</t>
  </si>
  <si>
    <t>一次性加厚灭菌PE(聚乙烯)手套</t>
  </si>
  <si>
    <t>江苏扬子利得医疗器械有限公司</t>
  </si>
  <si>
    <t>实验室专用,中号,加厚,70支/包</t>
  </si>
  <si>
    <t>一次性活性炭口罩(独立密封包装)</t>
  </si>
  <si>
    <t>耳带式，50个/盒</t>
  </si>
  <si>
    <t>N95 口罩</t>
  </si>
  <si>
    <t>医用外科口罩</t>
  </si>
  <si>
    <t>棉布口罩</t>
  </si>
  <si>
    <t>无菌棉签</t>
  </si>
  <si>
    <t>碘伏棉片</t>
  </si>
  <si>
    <t>片</t>
  </si>
  <si>
    <t>酒精棉片</t>
  </si>
  <si>
    <t>红色食用色素</t>
  </si>
  <si>
    <t>mL</t>
  </si>
  <si>
    <t>喷雾瓶</t>
  </si>
  <si>
    <t>锐器盒</t>
  </si>
  <si>
    <t>硅胶皮肤模型</t>
  </si>
  <si>
    <t>枪头盒</t>
  </si>
  <si>
    <t>200uL</t>
  </si>
  <si>
    <t>100uL</t>
  </si>
  <si>
    <t>10 ul</t>
  </si>
  <si>
    <t>心肺复苏模拟人</t>
  </si>
  <si>
    <t>瑞氏染色液</t>
  </si>
  <si>
    <t>滨和</t>
  </si>
  <si>
    <t>100ml/瓶</t>
  </si>
  <si>
    <r>
      <rPr>
        <sz val="10"/>
        <color theme="1"/>
        <rFont val="宋体"/>
        <charset val="134"/>
      </rPr>
      <t>师尚丽</t>
    </r>
    <r>
      <rPr>
        <sz val="10"/>
        <color theme="1"/>
        <rFont val="Times New Roman"/>
        <charset val="134"/>
      </rPr>
      <t>13828245656</t>
    </r>
  </si>
  <si>
    <t>Ehrlich苏木精染色液</t>
  </si>
  <si>
    <t>雷根</t>
  </si>
  <si>
    <t>以安</t>
  </si>
  <si>
    <t>载玻片（免洗）</t>
  </si>
  <si>
    <t>世泰</t>
  </si>
  <si>
    <t>1mm，50片/盒</t>
  </si>
  <si>
    <t>盖玻片(免洗)</t>
  </si>
  <si>
    <t>24*50mm，100片/盒</t>
  </si>
  <si>
    <t>一次性橡胶手套（无粉）</t>
  </si>
  <si>
    <t>施睿康</t>
  </si>
  <si>
    <t>大号，50对/盒</t>
  </si>
  <si>
    <t>中号，50对/盒</t>
  </si>
  <si>
    <t>单面刀片</t>
  </si>
  <si>
    <t>飞鹰牌</t>
  </si>
  <si>
    <t>1大盒/100片</t>
  </si>
  <si>
    <t>标签纸</t>
  </si>
  <si>
    <t>广东晶通新材料科技有限公司</t>
  </si>
  <si>
    <t>100格</t>
  </si>
  <si>
    <t>张</t>
  </si>
  <si>
    <t>一次性加厚桌布</t>
  </si>
  <si>
    <t>中讯</t>
  </si>
  <si>
    <t>1.8*1.8m，10张/包，PE,单片抽取</t>
  </si>
  <si>
    <t>牛皮纸</t>
  </si>
  <si>
    <t>深圳市金宝兄弟纸业有限公司</t>
  </si>
  <si>
    <t>4k，180g</t>
  </si>
  <si>
    <t>杭州特种纸业有限公司</t>
  </si>
  <si>
    <t>加厚6*6cm</t>
  </si>
  <si>
    <t>二甲苯</t>
  </si>
  <si>
    <t>广东光华科技股份有限公司</t>
  </si>
  <si>
    <t>商玺</t>
  </si>
  <si>
    <t>分析纯500ml</t>
  </si>
  <si>
    <t>Zenker固定液</t>
  </si>
  <si>
    <t>信裕</t>
  </si>
  <si>
    <t>Carnoy固定液</t>
  </si>
  <si>
    <t>Solarbio</t>
  </si>
  <si>
    <t>联盟</t>
  </si>
  <si>
    <r>
      <rPr>
        <sz val="10"/>
        <color rgb="FF000000"/>
        <rFont val="宋体"/>
        <charset val="134"/>
      </rPr>
      <t>82cm*10米/包</t>
    </r>
  </si>
  <si>
    <t>松昌</t>
  </si>
  <si>
    <t>22号，10片/包</t>
  </si>
  <si>
    <t>医用酒精消毒棉球</t>
  </si>
  <si>
    <t>海诺</t>
  </si>
  <si>
    <t>90粒/瓶</t>
  </si>
  <si>
    <t>大号脱脂棉球</t>
  </si>
  <si>
    <t>三木</t>
  </si>
  <si>
    <t>大号，500克/包</t>
  </si>
  <si>
    <t>抗A、抗B血型定型试剂</t>
  </si>
  <si>
    <t>上海血液</t>
  </si>
  <si>
    <t>塑料滴瓶2瓶，抗A、抗B各10ml</t>
  </si>
  <si>
    <t>肝素钠注射用</t>
  </si>
  <si>
    <t>万邦医药</t>
  </si>
  <si>
    <t>10支/盒，2ml：12500u/支</t>
  </si>
  <si>
    <t>15ml尖底离心管（未灭菌）</t>
  </si>
  <si>
    <t>biosharp</t>
  </si>
  <si>
    <t>15ml，50支/包</t>
  </si>
  <si>
    <t>2.5ml一次性注射器</t>
  </si>
  <si>
    <t>洪达</t>
  </si>
  <si>
    <t>2.5ml，针头0.7，黑标，100支/盒</t>
  </si>
  <si>
    <t>M缓冲液</t>
  </si>
  <si>
    <t>源叶</t>
  </si>
  <si>
    <t>500ml/瓶</t>
  </si>
  <si>
    <t>磷酸缓冲液PBS</t>
  </si>
  <si>
    <t>麦克林</t>
  </si>
  <si>
    <t>500ml，pH7.2</t>
  </si>
  <si>
    <t>10ml枪头</t>
  </si>
  <si>
    <t>BIO-DL</t>
  </si>
  <si>
    <t>10ml，口径15mm，100支/包</t>
  </si>
  <si>
    <t>5ml枪头（无菌）</t>
  </si>
  <si>
    <t>洁特</t>
  </si>
  <si>
    <t>5ml，宽口24支/盒</t>
  </si>
  <si>
    <t>5ml枪头</t>
  </si>
  <si>
    <t>海克拉斯</t>
  </si>
  <si>
    <t>5ml，100个/包</t>
  </si>
  <si>
    <t>1ml枪头（无菌）</t>
  </si>
  <si>
    <t>1ml，96支/盒</t>
  </si>
  <si>
    <t>1ml，500个/包</t>
  </si>
  <si>
    <t>1ml长枪头</t>
  </si>
  <si>
    <t>1ml，长枪头，500个/包</t>
  </si>
  <si>
    <t>200µl枪头（无菌）</t>
  </si>
  <si>
    <t>200µl，96支/盒</t>
  </si>
  <si>
    <t>20µl枪头（无菌）</t>
  </si>
  <si>
    <t>20µl，96支/盒</t>
  </si>
  <si>
    <t>schiff试剂</t>
  </si>
  <si>
    <t>索莱宝</t>
  </si>
  <si>
    <t>DAPI染色液</t>
  </si>
  <si>
    <t>生工</t>
  </si>
  <si>
    <t>小牛血清</t>
  </si>
  <si>
    <t>100ml</t>
  </si>
  <si>
    <t>青链霉素混合液（100ⅹ）细胞培养专用</t>
  </si>
  <si>
    <t>胰蛋白酶-EDTA消化液(0.25%，不含钙镁、含酚红)</t>
  </si>
  <si>
    <t>培养基DMEM（高糖，含丙酮酸钠，500ml）</t>
  </si>
  <si>
    <t>赛默飞世尔</t>
  </si>
  <si>
    <t>Hyclone，500ml</t>
  </si>
  <si>
    <t>DMSO二甲基亚砜（细胞培养级）</t>
  </si>
  <si>
    <t>50ml,≥99.5%,细胞冻存专用</t>
  </si>
  <si>
    <t>新康</t>
  </si>
  <si>
    <t>昇海诺</t>
  </si>
  <si>
    <t>12孔细胞培养板</t>
  </si>
  <si>
    <t>12孔</t>
  </si>
  <si>
    <t>显微镜盖玻片(12孔板配套用细胞爬片)</t>
  </si>
  <si>
    <t>圆形,直径20mm,100片/盒,病理级 无霉免洗，无菌</t>
  </si>
  <si>
    <t>甲基绿-派洛宁染色液</t>
  </si>
  <si>
    <t>100ml/瓶,BS</t>
  </si>
  <si>
    <t>1mol/L稀盐酸</t>
  </si>
  <si>
    <t>博林达</t>
  </si>
  <si>
    <t>3%过氧化氢</t>
  </si>
  <si>
    <t>利尔康</t>
  </si>
  <si>
    <r>
      <rPr>
        <sz val="10"/>
        <color rgb="FF000000"/>
        <rFont val="宋体"/>
        <charset val="134"/>
      </rPr>
      <t>专用油镜油</t>
    </r>
  </si>
  <si>
    <t>贝索</t>
  </si>
  <si>
    <r>
      <rPr>
        <sz val="10"/>
        <color rgb="FF000000"/>
        <rFont val="宋体"/>
        <charset val="134"/>
      </rPr>
      <t>4×20ml/盒，浅黄色透明油性液体，不易干燥、变硬</t>
    </r>
  </si>
  <si>
    <r>
      <rPr>
        <sz val="10"/>
        <color rgb="FF000000"/>
        <rFont val="宋体"/>
        <charset val="134"/>
      </rPr>
      <t>盒</t>
    </r>
  </si>
  <si>
    <t>0.4%台盼蓝染液</t>
  </si>
  <si>
    <t>50ml</t>
  </si>
  <si>
    <t>戊二醛固定液（3%）</t>
  </si>
  <si>
    <t>伊势久</t>
  </si>
  <si>
    <r>
      <rPr>
        <sz val="10"/>
        <color rgb="FF000000"/>
        <rFont val="宋体"/>
        <charset val="134"/>
      </rPr>
      <t>250ml/</t>
    </r>
    <r>
      <rPr>
        <sz val="10"/>
        <color theme="1"/>
        <rFont val="宋体"/>
        <charset val="134"/>
      </rPr>
      <t>瓶</t>
    </r>
  </si>
  <si>
    <t>蔗糖</t>
  </si>
  <si>
    <t>国药</t>
  </si>
  <si>
    <r>
      <rPr>
        <sz val="10"/>
        <color rgb="FF000000"/>
        <rFont val="宋体"/>
        <charset val="134"/>
      </rPr>
      <t>分析纯</t>
    </r>
    <r>
      <rPr>
        <sz val="10"/>
        <color theme="1"/>
        <rFont val="Times New Roman"/>
        <charset val="134"/>
      </rPr>
      <t>500g</t>
    </r>
  </si>
  <si>
    <t>EasyPure Genomic DNA-kit试剂盒</t>
  </si>
  <si>
    <t>50次</t>
  </si>
  <si>
    <r>
      <rPr>
        <sz val="10"/>
        <color theme="1"/>
        <rFont val="宋体"/>
        <charset val="134"/>
      </rPr>
      <t>谢妙，</t>
    </r>
    <r>
      <rPr>
        <sz val="10"/>
        <color theme="1"/>
        <rFont val="Times New Roman"/>
        <charset val="134"/>
      </rPr>
      <t>13078290701</t>
    </r>
  </si>
  <si>
    <t>Premix Taq version 2.0</t>
  </si>
  <si>
    <t>50ul反应×120次（500ul×6支），含色素</t>
  </si>
  <si>
    <t>标准擦镜纸</t>
  </si>
  <si>
    <t>10*7.5cm,100张/本</t>
  </si>
  <si>
    <t>科马嘉弧菌显色培养基</t>
  </si>
  <si>
    <r>
      <rPr>
        <sz val="10"/>
        <color theme="1"/>
        <rFont val="宋体"/>
        <charset val="134"/>
      </rPr>
      <t>干粉，</t>
    </r>
    <r>
      <rPr>
        <sz val="10"/>
        <color theme="1"/>
        <rFont val="Times New Roman"/>
        <charset val="134"/>
      </rPr>
      <t>1000ml</t>
    </r>
  </si>
  <si>
    <r>
      <rPr>
        <sz val="10"/>
        <color theme="1"/>
        <rFont val="Times New Roman"/>
        <charset val="134"/>
      </rPr>
      <t>TCBS</t>
    </r>
    <r>
      <rPr>
        <sz val="10"/>
        <color theme="1"/>
        <rFont val="宋体"/>
        <charset val="134"/>
      </rPr>
      <t>培养基</t>
    </r>
  </si>
  <si>
    <r>
      <rPr>
        <sz val="10"/>
        <color theme="1"/>
        <rFont val="Times New Roman"/>
        <charset val="134"/>
      </rPr>
      <t>250g/</t>
    </r>
    <r>
      <rPr>
        <sz val="10"/>
        <color theme="1"/>
        <rFont val="宋体"/>
        <charset val="134"/>
      </rPr>
      <t>瓶</t>
    </r>
  </si>
  <si>
    <t>医用口罩</t>
  </si>
  <si>
    <t>均码，10个/包</t>
  </si>
  <si>
    <t>一次性PVC手套</t>
  </si>
  <si>
    <t>100支/盒，M，无粉</t>
  </si>
  <si>
    <t>100支/盒，L，无粉</t>
  </si>
  <si>
    <t>100支/盒，S，无粉</t>
  </si>
  <si>
    <t>洗耳球</t>
  </si>
  <si>
    <t>小号，30ml，硅胶材质</t>
  </si>
  <si>
    <t>玻璃棒</t>
  </si>
  <si>
    <t>直径6mm，长度30cm，玻璃材质</t>
  </si>
  <si>
    <t>根</t>
  </si>
  <si>
    <t>一次性组织研磨杵</t>
  </si>
  <si>
    <t>70 mm长，锥形头，蓝色</t>
  </si>
  <si>
    <t>滤纸</t>
  </si>
  <si>
    <r>
      <rPr>
        <sz val="10"/>
        <color theme="1"/>
        <rFont val="Times New Roman"/>
        <charset val="134"/>
      </rPr>
      <t>12.5cm,</t>
    </r>
    <r>
      <rPr>
        <sz val="10"/>
        <color theme="1"/>
        <rFont val="宋体"/>
        <charset val="134"/>
      </rPr>
      <t>快速，</t>
    </r>
    <r>
      <rPr>
        <sz val="10"/>
        <color theme="1"/>
        <rFont val="Times New Roman"/>
        <charset val="134"/>
      </rPr>
      <t>100</t>
    </r>
    <r>
      <rPr>
        <sz val="10"/>
        <color theme="1"/>
        <rFont val="宋体"/>
        <charset val="134"/>
      </rPr>
      <t>张</t>
    </r>
    <r>
      <rPr>
        <sz val="10"/>
        <color theme="1"/>
        <rFont val="Times New Roman"/>
        <charset val="134"/>
      </rPr>
      <t>/</t>
    </r>
    <r>
      <rPr>
        <sz val="10"/>
        <color theme="1"/>
        <rFont val="宋体"/>
        <charset val="134"/>
      </rPr>
      <t>盒</t>
    </r>
  </si>
  <si>
    <t>一次性塑料吸管</t>
  </si>
  <si>
    <t>3ml,100支/包</t>
  </si>
  <si>
    <t>DL10000 DNA maker</t>
  </si>
  <si>
    <t>280次</t>
  </si>
  <si>
    <t>0.02000mol/L盐酸标准溶液</t>
  </si>
  <si>
    <t>深圳博林达</t>
  </si>
  <si>
    <t>标准物质，1000ml/瓶，有证书</t>
  </si>
  <si>
    <t>周银环/13692478006</t>
  </si>
  <si>
    <t>高锰酸钾标准液0.05摩尔</t>
  </si>
  <si>
    <t>标准物质，1000ml/瓶有证书</t>
  </si>
  <si>
    <t>标准物质，500ml/瓶有证书</t>
  </si>
  <si>
    <t>磷标准溶液</t>
  </si>
  <si>
    <t>50ug/ml,50ml/瓶有证书</t>
  </si>
  <si>
    <t>玻璃比色皿</t>
  </si>
  <si>
    <t>蜀牛</t>
  </si>
  <si>
    <r>
      <rPr>
        <sz val="10"/>
        <rFont val="宋体"/>
        <charset val="134"/>
      </rPr>
      <t>光程</t>
    </r>
    <r>
      <rPr>
        <sz val="10"/>
        <rFont val="Times New Roman"/>
        <charset val="134"/>
      </rPr>
      <t>1cm,10</t>
    </r>
    <r>
      <rPr>
        <sz val="10"/>
        <rFont val="宋体"/>
        <charset val="134"/>
      </rPr>
      <t>只/盒</t>
    </r>
  </si>
  <si>
    <t>科研医用乳胶管</t>
  </si>
  <si>
    <t>7*10mm,20米/卷，耐高温</t>
  </si>
  <si>
    <t>8*12mm,20米/卷，耐高温</t>
  </si>
  <si>
    <t>一次性乳胶手套</t>
  </si>
  <si>
    <r>
      <rPr>
        <sz val="10"/>
        <rFont val="宋体"/>
        <charset val="134"/>
      </rPr>
      <t>/</t>
    </r>
    <r>
      <rPr>
        <sz val="10"/>
        <rFont val="宋体"/>
        <charset val="134"/>
      </rPr>
      <t>爱马斯</t>
    </r>
  </si>
  <si>
    <r>
      <rPr>
        <sz val="10"/>
        <rFont val="宋体"/>
        <charset val="134"/>
      </rPr>
      <t>无粉</t>
    </r>
    <r>
      <rPr>
        <sz val="10"/>
        <rFont val="Times New Roman"/>
        <charset val="134"/>
      </rPr>
      <t xml:space="preserve">  M</t>
    </r>
    <r>
      <rPr>
        <sz val="10"/>
        <rFont val="宋体"/>
        <charset val="134"/>
      </rPr>
      <t>码，100支/盒，加厚，实验室用</t>
    </r>
  </si>
  <si>
    <r>
      <rPr>
        <sz val="10"/>
        <rFont val="宋体"/>
        <charset val="134"/>
      </rPr>
      <t>无粉</t>
    </r>
    <r>
      <rPr>
        <sz val="10"/>
        <rFont val="Times New Roman"/>
        <charset val="134"/>
      </rPr>
      <t xml:space="preserve">  L</t>
    </r>
    <r>
      <rPr>
        <sz val="10"/>
        <rFont val="宋体"/>
        <charset val="134"/>
      </rPr>
      <t>码，100支/盒，加厚，实验室用</t>
    </r>
  </si>
  <si>
    <t>实验室化学护目镜可带眼镜</t>
  </si>
  <si>
    <t>慕泓语</t>
  </si>
  <si>
    <r>
      <rPr>
        <sz val="10"/>
        <rFont val="宋体"/>
        <charset val="134"/>
      </rPr>
      <t>尺寸</t>
    </r>
    <r>
      <rPr>
        <sz val="10"/>
        <rFont val="Times New Roman"/>
        <charset val="134"/>
      </rPr>
      <t>15*6cm,</t>
    </r>
    <r>
      <rPr>
        <sz val="10"/>
        <rFont val="宋体"/>
        <charset val="134"/>
      </rPr>
      <t>高清防雾，耐酸碱防腐蚀，密闭，可调节系带</t>
    </r>
  </si>
  <si>
    <t>平底蒸发皿</t>
  </si>
  <si>
    <r>
      <rPr>
        <sz val="10"/>
        <rFont val="宋体"/>
        <charset val="134"/>
      </rPr>
      <t>外径</t>
    </r>
    <r>
      <rPr>
        <sz val="10"/>
        <rFont val="Times New Roman"/>
        <charset val="134"/>
      </rPr>
      <t>90mm,</t>
    </r>
    <r>
      <rPr>
        <sz val="10"/>
        <rFont val="宋体"/>
        <charset val="134"/>
      </rPr>
      <t>高度</t>
    </r>
    <r>
      <rPr>
        <sz val="10"/>
        <rFont val="Times New Roman"/>
        <charset val="134"/>
      </rPr>
      <t>51mm,</t>
    </r>
    <r>
      <rPr>
        <sz val="10"/>
        <rFont val="宋体"/>
        <charset val="134"/>
      </rPr>
      <t>具嘴，耐酸碱高硼硅玻璃</t>
    </r>
  </si>
  <si>
    <t>7针棉线劳保手套</t>
  </si>
  <si>
    <t>得力</t>
  </si>
  <si>
    <r>
      <rPr>
        <sz val="10"/>
        <rFont val="Times New Roman"/>
        <charset val="134"/>
      </rPr>
      <t>100%</t>
    </r>
    <r>
      <rPr>
        <sz val="10"/>
        <rFont val="宋体"/>
        <charset val="134"/>
      </rPr>
      <t>纯棉，</t>
    </r>
    <r>
      <rPr>
        <sz val="10"/>
        <rFont val="Times New Roman"/>
        <charset val="134"/>
      </rPr>
      <t>7</t>
    </r>
    <r>
      <rPr>
        <sz val="10"/>
        <rFont val="宋体"/>
        <charset val="134"/>
      </rPr>
      <t>针工艺，特厚耐磨</t>
    </r>
    <r>
      <rPr>
        <sz val="10"/>
        <rFont val="Times New Roman"/>
        <charset val="134"/>
      </rPr>
      <t>.</t>
    </r>
    <r>
      <rPr>
        <sz val="10"/>
        <rFont val="宋体"/>
        <charset val="134"/>
      </rPr>
      <t>均码</t>
    </r>
  </si>
  <si>
    <t>双</t>
  </si>
  <si>
    <r>
      <rPr>
        <sz val="12"/>
        <rFont val="Times New Roman"/>
        <charset val="134"/>
      </rPr>
      <t>10</t>
    </r>
    <r>
      <rPr>
        <sz val="12"/>
        <rFont val="宋体"/>
        <charset val="134"/>
      </rPr>
      <t>针棉线劳保手套</t>
    </r>
  </si>
  <si>
    <r>
      <rPr>
        <sz val="10"/>
        <rFont val="Times New Roman"/>
        <charset val="134"/>
      </rPr>
      <t>100%</t>
    </r>
    <r>
      <rPr>
        <sz val="10"/>
        <rFont val="宋体"/>
        <charset val="134"/>
      </rPr>
      <t>纯棉，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针工艺，特厚耐磨</t>
    </r>
    <r>
      <rPr>
        <sz val="10"/>
        <rFont val="Times New Roman"/>
        <charset val="134"/>
      </rPr>
      <t>.</t>
    </r>
    <r>
      <rPr>
        <sz val="10"/>
        <rFont val="宋体"/>
        <charset val="134"/>
      </rPr>
      <t>均码</t>
    </r>
  </si>
  <si>
    <t>双层阻隔耐高温手套</t>
  </si>
  <si>
    <t>希尔顿</t>
  </si>
  <si>
    <r>
      <rPr>
        <sz val="10"/>
        <rFont val="宋体"/>
        <charset val="134"/>
      </rPr>
      <t>耐</t>
    </r>
    <r>
      <rPr>
        <sz val="10"/>
        <rFont val="Times New Roman"/>
        <charset val="134"/>
      </rPr>
      <t>500°C</t>
    </r>
    <r>
      <rPr>
        <sz val="10"/>
        <rFont val="宋体"/>
        <charset val="134"/>
      </rPr>
      <t>高温，外层阻燃芳纶层，内层隔热涤棉层，加长款</t>
    </r>
    <r>
      <rPr>
        <sz val="10"/>
        <rFont val="Times New Roman"/>
        <charset val="134"/>
      </rPr>
      <t>35</t>
    </r>
    <r>
      <rPr>
        <sz val="10"/>
        <rFont val="宋体"/>
        <charset val="134"/>
      </rPr>
      <t>厘米，均码，欧盟CE标准认证，235克/副</t>
    </r>
  </si>
  <si>
    <t>外科一次性口罩</t>
  </si>
  <si>
    <t>宏瑞梅花</t>
  </si>
  <si>
    <t>单个包装，100个/袋</t>
  </si>
  <si>
    <t>定量滤纸</t>
  </si>
  <si>
    <t>新星</t>
  </si>
  <si>
    <r>
      <rPr>
        <sz val="10"/>
        <rFont val="宋体"/>
        <charset val="134"/>
      </rPr>
      <t>直径</t>
    </r>
    <r>
      <rPr>
        <sz val="10"/>
        <rFont val="Times New Roman"/>
        <charset val="134"/>
      </rPr>
      <t>11</t>
    </r>
    <r>
      <rPr>
        <sz val="10"/>
        <rFont val="宋体"/>
        <charset val="134"/>
      </rPr>
      <t>厘米，中速速，</t>
    </r>
    <r>
      <rPr>
        <sz val="10"/>
        <rFont val="Times New Roman"/>
        <charset val="134"/>
      </rPr>
      <t>100</t>
    </r>
    <r>
      <rPr>
        <sz val="10"/>
        <rFont val="宋体"/>
        <charset val="134"/>
      </rPr>
      <t>张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盒</t>
    </r>
  </si>
  <si>
    <t>抽纸</t>
  </si>
  <si>
    <t>维达</t>
  </si>
  <si>
    <r>
      <rPr>
        <sz val="10"/>
        <rFont val="Times New Roman"/>
        <charset val="134"/>
      </rPr>
      <t>M</t>
    </r>
    <r>
      <rPr>
        <sz val="10"/>
        <rFont val="宋体"/>
        <charset val="134"/>
      </rPr>
      <t>码，</t>
    </r>
    <r>
      <rPr>
        <sz val="10"/>
        <rFont val="Times New Roman"/>
        <charset val="134"/>
      </rPr>
      <t>153*195MM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层，</t>
    </r>
    <r>
      <rPr>
        <sz val="10"/>
        <rFont val="Times New Roman"/>
        <charset val="134"/>
      </rPr>
      <t>100</t>
    </r>
    <r>
      <rPr>
        <sz val="10"/>
        <rFont val="宋体"/>
        <charset val="134"/>
      </rPr>
      <t>抽/包</t>
    </r>
  </si>
  <si>
    <t>实验室玻璃导气管</t>
  </si>
  <si>
    <t>泰州小天才</t>
  </si>
  <si>
    <r>
      <rPr>
        <sz val="10"/>
        <rFont val="宋体"/>
        <charset val="134"/>
      </rPr>
      <t>直角直径</t>
    </r>
    <r>
      <rPr>
        <sz val="10"/>
        <rFont val="Times New Roman"/>
        <charset val="134"/>
      </rPr>
      <t>8mm</t>
    </r>
    <r>
      <rPr>
        <sz val="10"/>
        <rFont val="宋体"/>
        <charset val="134"/>
      </rPr>
      <t>，长度</t>
    </r>
    <r>
      <rPr>
        <sz val="10"/>
        <rFont val="Times New Roman"/>
        <charset val="134"/>
      </rPr>
      <t>5cm*15cm</t>
    </r>
    <r>
      <rPr>
        <sz val="10"/>
        <rFont val="宋体"/>
        <charset val="134"/>
      </rPr>
      <t>，高硼硅</t>
    </r>
  </si>
  <si>
    <t>8#橡胶塞双孔</t>
  </si>
  <si>
    <t>精英实验</t>
  </si>
  <si>
    <r>
      <rPr>
        <sz val="10"/>
        <rFont val="宋体"/>
        <charset val="134"/>
      </rPr>
      <t>塞子</t>
    </r>
    <r>
      <rPr>
        <sz val="10"/>
        <rFont val="Times New Roman"/>
        <charset val="134"/>
      </rPr>
      <t>42*32*31mm,</t>
    </r>
    <r>
      <rPr>
        <sz val="10"/>
        <rFont val="宋体"/>
        <charset val="134"/>
      </rPr>
      <t>孔径6.7</t>
    </r>
    <r>
      <rPr>
        <sz val="10"/>
        <rFont val="Times New Roman"/>
        <charset val="134"/>
      </rPr>
      <t>mm,</t>
    </r>
    <r>
      <rPr>
        <sz val="10"/>
        <rFont val="宋体"/>
        <charset val="134"/>
      </rPr>
      <t>双孔</t>
    </r>
  </si>
  <si>
    <t>9#橡胶塞双孔</t>
  </si>
  <si>
    <r>
      <rPr>
        <sz val="10"/>
        <rFont val="宋体"/>
        <charset val="134"/>
      </rPr>
      <t>塞子</t>
    </r>
    <r>
      <rPr>
        <sz val="10"/>
        <rFont val="Times New Roman"/>
        <charset val="134"/>
      </rPr>
      <t>46*36*37mm,</t>
    </r>
    <r>
      <rPr>
        <sz val="10"/>
        <rFont val="宋体"/>
        <charset val="134"/>
      </rPr>
      <t>孔径6.7</t>
    </r>
    <r>
      <rPr>
        <sz val="10"/>
        <rFont val="Times New Roman"/>
        <charset val="134"/>
      </rPr>
      <t>mm,</t>
    </r>
    <r>
      <rPr>
        <sz val="10"/>
        <rFont val="宋体"/>
        <charset val="134"/>
      </rPr>
      <t>双孔</t>
    </r>
  </si>
  <si>
    <t>LB肉汤培养基</t>
  </si>
  <si>
    <t>陆桥</t>
  </si>
  <si>
    <t>250G/瓶,BR, 干粉,保质期2.5年以上</t>
  </si>
  <si>
    <r>
      <rPr>
        <sz val="10"/>
        <color rgb="FF000000"/>
        <rFont val="宋体"/>
        <charset val="134"/>
        <scheme val="minor"/>
      </rPr>
      <t>李俊辉，</t>
    </r>
    <r>
      <rPr>
        <sz val="10"/>
        <color rgb="FF000000"/>
        <rFont val="Times New Roman"/>
        <charset val="134"/>
      </rPr>
      <t>15975914215</t>
    </r>
  </si>
  <si>
    <t>LB琼脂培养基</t>
  </si>
  <si>
    <t>250G/瓶,BR,干粉,保质期2.5年以上</t>
  </si>
  <si>
    <t>胰酪大豆胨液体培养基(TSB培养基)</t>
  </si>
  <si>
    <t>环凯</t>
  </si>
  <si>
    <t>胰酪大豆胨琼脂培养基(TSA琼脂)</t>
  </si>
  <si>
    <t>250G/瓶,不然,干粉,低凝固点,保质期2.5年以上</t>
  </si>
  <si>
    <t>营养肉汤</t>
  </si>
  <si>
    <t>成套药敏试纸</t>
  </si>
  <si>
    <t>杭州微生物</t>
  </si>
  <si>
    <t>30种/盒,每种20片</t>
  </si>
  <si>
    <t>一次性医用防护口罩</t>
  </si>
  <si>
    <t>宏瑞</t>
  </si>
  <si>
    <t>10个/包,环氧乙烷灭菌,符合国家标准,当年下半年生产</t>
  </si>
  <si>
    <t>一次性活性炭口罩</t>
  </si>
  <si>
    <t>50/pk,独立包装</t>
  </si>
  <si>
    <t>100只/包</t>
  </si>
  <si>
    <t>10米/卷,宽82cm</t>
  </si>
  <si>
    <t>医用无菌棉球</t>
  </si>
  <si>
    <t>0.2克/粒,10粒/包,50袋/盒</t>
  </si>
  <si>
    <t>病理级免洗显微镜载玻片</t>
  </si>
  <si>
    <t>无菌免洗,50片/盒</t>
  </si>
  <si>
    <t>无菌免洗单头磨砂，50片/盒</t>
  </si>
  <si>
    <t>病理级免洗显微镜盖玻片</t>
  </si>
  <si>
    <t>20mm×20mm、无菌,200片/盒,</t>
  </si>
  <si>
    <t>24*50,厚度0.13-0.17 mm,病理级</t>
  </si>
  <si>
    <t>24 x 24 mm,厚度0.13-0.17 mm,病理级</t>
  </si>
  <si>
    <t>玻璃仪器清洗剂</t>
  </si>
  <si>
    <t>元煜</t>
  </si>
  <si>
    <t>一次性吸管</t>
  </si>
  <si>
    <t>1ml,100支/包</t>
  </si>
  <si>
    <t>一次性微量吸头100～1000μl</t>
  </si>
  <si>
    <t>无菌无酶,100～1000μl,1000支/包,适用大龙、BIO-DL等枪</t>
  </si>
  <si>
    <t>一次性微量吸头10～200μl</t>
  </si>
  <si>
    <t>无菌无酶,10～200μl,1000支/包,适用大龙、BIO-DL等枪</t>
  </si>
  <si>
    <t>一次性微量吸头0.1～20μl</t>
  </si>
  <si>
    <t>无菌无酶,0.1～10μl,1000支/包,适用大龙、BIO-DL等枪</t>
  </si>
  <si>
    <t>一次性微量吸头0.1～10μl</t>
  </si>
  <si>
    <t>无菌无酶,0.1～20μl,1001支/包,适用大龙、BIO-DL等枪</t>
  </si>
  <si>
    <t>蓝帆</t>
  </si>
  <si>
    <t>100支/盒,S,无粉,标准厚度</t>
  </si>
  <si>
    <t>100支/盒,M,无粉,标准</t>
  </si>
  <si>
    <t>100支/盒,L,无粉,标准</t>
  </si>
  <si>
    <t>一次性丁腈手套(无粉深蓝色)</t>
  </si>
  <si>
    <t>100支/盒,M,无粉,标准厚度</t>
  </si>
  <si>
    <t>100支/盒,L,无粉,标准厚度</t>
  </si>
  <si>
    <t>加厚灭菌PE手套</t>
  </si>
  <si>
    <t>光明</t>
  </si>
  <si>
    <t>无菌加厚,中号,70支/包</t>
  </si>
  <si>
    <t>蛇油烫伤软膏</t>
  </si>
  <si>
    <t>华佗</t>
  </si>
  <si>
    <t>20克/支</t>
  </si>
  <si>
    <t>针头滤器</t>
  </si>
  <si>
    <t>水系,0.22,无菌,10个/包</t>
  </si>
  <si>
    <t>100张/本</t>
  </si>
  <si>
    <t>专业镜头清洁湿巾</t>
  </si>
  <si>
    <t>蔡司</t>
  </si>
  <si>
    <t>400片/盒,独立包装,专业擦显微镜镜头</t>
  </si>
  <si>
    <t>15*15cm,100张/包</t>
  </si>
  <si>
    <t>12*12cm,100张/包</t>
  </si>
  <si>
    <t>果蝇培养基</t>
  </si>
  <si>
    <t>海博</t>
  </si>
  <si>
    <t>果蝇</t>
  </si>
  <si>
    <t>生命科学院</t>
  </si>
  <si>
    <t>Canton-s,野生型</t>
  </si>
  <si>
    <t>yw黄体白眼</t>
  </si>
  <si>
    <t>DB(W1118；B1/Cyo;TM2/TM6B)</t>
  </si>
  <si>
    <t>m sn3 w(三隐)</t>
  </si>
  <si>
    <t>果蝇瓶海绵塞</t>
  </si>
  <si>
    <t>巴罗克</t>
  </si>
  <si>
    <t>高密度,耐高温,适用6oz 果蝇瓶,100个/袋</t>
  </si>
  <si>
    <t>果蝇管塞</t>
  </si>
  <si>
    <t>高密度海绵,耐高温,适配巴罗克细管,100个/包</t>
  </si>
  <si>
    <t>盐酸标准品</t>
  </si>
  <si>
    <t>浓度1mol/L,1000ml /瓶</t>
  </si>
  <si>
    <t>果蝇管</t>
  </si>
  <si>
    <t>25*95mm ,高透,25支/袋</t>
  </si>
  <si>
    <t>醋酸洋红</t>
  </si>
  <si>
    <t>Phygene</t>
  </si>
  <si>
    <t>500ml，胭脂红配置</t>
  </si>
  <si>
    <t>引物合成（遗传）</t>
  </si>
  <si>
    <t>碧云天生工</t>
  </si>
  <si>
    <t>引物2条,合成产量：3OD,分成3管装,序列为：Dmrt1-Marker-4-F4：TCAGAGCACAATTGTTAGGCAAAGTGAAC； Dmrt1-Marker-4-R4：TCGCTACTTTCACCAATACAGCATGA</t>
  </si>
  <si>
    <t>次</t>
  </si>
  <si>
    <t>吉姆莎染色液(10*原液)</t>
  </si>
  <si>
    <t>500ml,原液,10x</t>
  </si>
  <si>
    <t>PCR管 消毒,无DNA&amp;RNA酶盒装</t>
  </si>
  <si>
    <t>0.2ml,1000支/包，无菌无酶</t>
  </si>
  <si>
    <t>注射器</t>
  </si>
  <si>
    <t>5ml,200支/盒,无菌独立包装</t>
  </si>
  <si>
    <t>10ml,150支/盒,无菌独立包装</t>
  </si>
  <si>
    <t>SanPrep 柱式质粒 DNA 小量抽提试剂盒</t>
  </si>
  <si>
    <t>50次/盒,抽提过程30分钟内完成</t>
  </si>
  <si>
    <t>SpeedyCut EcoR I快速内切酶</t>
  </si>
  <si>
    <t>包装：600 RXN,组分：600 ul,10X SpeedyOne 缓冲液,可在20分钟内完成酶切</t>
  </si>
  <si>
    <t>SpeedyCut NdeI快切酶</t>
  </si>
  <si>
    <t>包装：200 RXNS,组分：50 ul,10X SpeedyOne 缓冲液；20分钟内完成酶切</t>
  </si>
  <si>
    <t>EasyPure® Genomic DNA Kit试剂盒(不含RNA酶)</t>
  </si>
  <si>
    <t>全式金</t>
  </si>
  <si>
    <t>50rxns</t>
  </si>
  <si>
    <t>秋水仙素</t>
  </si>
  <si>
    <t>1g/瓶,BR</t>
  </si>
  <si>
    <t xml:space="preserve">DNA 分子量标准Marker </t>
  </si>
  <si>
    <t>宝日医</t>
  </si>
  <si>
    <t>200ul,大小100~2000 bp，6条带</t>
  </si>
  <si>
    <t>Premix TaqTM(Takara Taqtm version 2.0plus dye</t>
  </si>
  <si>
    <t>50ul反应×120次(500ul×6支),DNA Polymerase、Buffer、dNTP Mixture、电泳色素已经混合好</t>
  </si>
  <si>
    <t>1.5 ml离心管</t>
  </si>
  <si>
    <t>包装：10 x 100支/袋/包,参数：1.5 ml,PP本色,连盖带刻度,无菌无酶,承受20,000 Xg离心力,可高温高压</t>
  </si>
  <si>
    <t>2毫升离心管</t>
  </si>
  <si>
    <t>500个/包</t>
  </si>
  <si>
    <t>GEL-red</t>
  </si>
  <si>
    <t>碧云天</t>
  </si>
  <si>
    <t>0.2ml,BR</t>
  </si>
  <si>
    <t>50*TAE电泳缓冲液</t>
  </si>
  <si>
    <t>500 ml</t>
  </si>
  <si>
    <t>琼脂糖 (Low EEO)</t>
  </si>
  <si>
    <t>50g/瓶</t>
  </si>
  <si>
    <t>DNA上样缓冲液(6X)</t>
  </si>
  <si>
    <t>包装：2ml/包,</t>
  </si>
  <si>
    <t>红胶头</t>
  </si>
  <si>
    <r>
      <rPr>
        <sz val="11"/>
        <color rgb="FF000000"/>
        <rFont val="Times New Roman"/>
        <charset val="134"/>
      </rPr>
      <t>100</t>
    </r>
    <r>
      <rPr>
        <sz val="11"/>
        <color rgb="FF000000"/>
        <rFont val="宋体"/>
        <charset val="134"/>
      </rPr>
      <t>个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宋体"/>
        <charset val="134"/>
      </rPr>
      <t>包</t>
    </r>
  </si>
  <si>
    <t>15 ml离心管</t>
  </si>
  <si>
    <t>塞维尔</t>
  </si>
  <si>
    <t>50支/包,PP,锥底,螺旋盖,无菌无酶</t>
  </si>
  <si>
    <t>一次性称量皿称量舟</t>
  </si>
  <si>
    <t>亚速旺</t>
  </si>
  <si>
    <t>菱形,容量100 ml,50个/包</t>
  </si>
  <si>
    <t>氟喹诺酮类ELISA速测试剂盒</t>
  </si>
  <si>
    <t>天津睿创</t>
  </si>
  <si>
    <t>0.05g/kg,96样/盒</t>
  </si>
  <si>
    <t>引物合成(病害学)</t>
  </si>
  <si>
    <t>碧云天/生工</t>
  </si>
  <si>
    <t>引物2条,合成产量：3 OD,分成3管装,序列为LCDV-327-F:CATTACCACCTGCTGTTATCAC,LCDV-327-R:CCAATTACACCAGTTCTTCTCC</t>
  </si>
  <si>
    <t>李俊辉，15975914215</t>
  </si>
  <si>
    <t>病理标本瓶</t>
  </si>
  <si>
    <t>弘玻</t>
  </si>
  <si>
    <t>20ml,防漏</t>
  </si>
  <si>
    <t>70%医用消毒酒精</t>
  </si>
  <si>
    <t>2L</t>
  </si>
  <si>
    <t>96孔细胞培养板</t>
  </si>
  <si>
    <t>96孔,200 μl,0.32 cm^2,PS,平底,TC处理,灭菌,无DNA酶、RNA酶,无热原</t>
  </si>
  <si>
    <t>24孔细胞培养板板</t>
  </si>
  <si>
    <t>24孔,1 ml,1.90 cm^2,PS,平底,TC处理,灭菌,无DNA酶、RNA酶,无热原</t>
  </si>
  <si>
    <t>胰蛋白酶细胞消化液</t>
  </si>
  <si>
    <t>100ml/瓶,不含EDTA,不含酚红,</t>
  </si>
  <si>
    <t>Leibovitz L-15 培养基</t>
  </si>
  <si>
    <t>500ml,无菌过滤,有效期8个月以上,含半乳糖、酚红、L-谷氨酰胺、丙酮酸钠,不含葡萄糖、HEPES、碳酸氢钠</t>
  </si>
  <si>
    <t>特级胎牛血清</t>
  </si>
  <si>
    <t>100ml,无菌,无支原体、无病毒、无细菌,新鲜生产</t>
  </si>
  <si>
    <t>PBS 缓冲液</t>
  </si>
  <si>
    <t>500ml/瓶,无菌,pH值为7.3 ± 0.1,可用于细胞培养,有效期一年</t>
  </si>
  <si>
    <t>一次性细胞培养瓶</t>
  </si>
  <si>
    <t>10个/包,生长面积25.0 cm^2,工作容量7 ml,总容量60 ml,PS,密封盖,TC处理,灭菌,无核酸酶,无热原</t>
  </si>
  <si>
    <t>10片/包,100片/盒22#</t>
  </si>
  <si>
    <t>血清移液管</t>
  </si>
  <si>
    <t>1 mL,灭菌,50个/包,负刻度-3.0,精度0.1,灭菌,无Dnase、Rnase,无热原</t>
  </si>
  <si>
    <t>2 mL,灭菌,50个/包,负刻度-3.0,精度0.1,灭菌,无Dnase、Rnase,无热原</t>
  </si>
  <si>
    <t>5 mL,灭菌,50个/包,负刻度-3.0,精度0.1,灭菌,无Dnase、Rnase,无热原</t>
  </si>
  <si>
    <t>10mL,灭菌,50个/包,负刻度-3.0,精度0.1,灭菌,无Dnase、Rnase,无热原</t>
  </si>
  <si>
    <t>5000 μl吸头</t>
  </si>
  <si>
    <t>5000 μl,PP,本色/100个、包灭菌,无DNA酶、RNA酶,适用大龙枪</t>
  </si>
  <si>
    <t>Hoechst 33342</t>
  </si>
  <si>
    <t>5ml/支</t>
  </si>
  <si>
    <t>dapi染液</t>
  </si>
  <si>
    <t>2ml/支</t>
  </si>
  <si>
    <t>吸水滤纸</t>
  </si>
  <si>
    <t>奥克</t>
  </si>
  <si>
    <t>8*2.5cm,100张/盒</t>
  </si>
  <si>
    <t>鱼组织淋巴细胞分离液</t>
  </si>
  <si>
    <t>灏洋</t>
  </si>
  <si>
    <t>200ml/kit,,全套试剂盒,生产日期在2024年6月以后</t>
  </si>
  <si>
    <t xml:space="preserve">盒 </t>
  </si>
  <si>
    <t>SRBC抗体(兔抗绵羊红细胞(溶血素))</t>
  </si>
  <si>
    <t>博尔西</t>
  </si>
  <si>
    <t>成分：兔抗绵羊红细胞溶血素,效价：1:4000,1ml/支,5支/套 ,购买当月生产</t>
  </si>
  <si>
    <t>2%绵羊红细胞</t>
  </si>
  <si>
    <t>100ml/瓶,新鲜配置,有效期3周以上</t>
  </si>
  <si>
    <t>冻干补体(冻干型线豚鼠血清)</t>
  </si>
  <si>
    <t>活性：大于100U/ml,1ml*5支/套,购买当月生产</t>
  </si>
  <si>
    <t>HRP标记的山羊抗兔IgG</t>
  </si>
  <si>
    <t>100 ul、</t>
  </si>
  <si>
    <t>ELISA 通用抗体稀释液</t>
  </si>
  <si>
    <t>200ml/瓶稀释液</t>
  </si>
  <si>
    <t>20X ELISA 洗涤液</t>
  </si>
  <si>
    <t>规格：100ml/瓶</t>
  </si>
  <si>
    <t>ELISA 终止液</t>
  </si>
  <si>
    <t>200ml/瓶终止液</t>
  </si>
  <si>
    <t>20*ELISA包被液</t>
  </si>
  <si>
    <t>10ml/瓶</t>
  </si>
  <si>
    <t>TMB显色液(ELISA HRP显色用)</t>
  </si>
  <si>
    <t>50 ml离心管</t>
  </si>
  <si>
    <t>PP,可立底,带刻度,,25支/包</t>
  </si>
  <si>
    <t>PP,可立底,带刻度,灭菌,无核酸酶,25支/包</t>
  </si>
  <si>
    <t>PP,锥底,螺旋盖,带刻度,灭菌,无核酸酶,25支/包</t>
  </si>
  <si>
    <t>脱脂奶粉(Blotting Grade)</t>
  </si>
  <si>
    <t>实验室专用，300g/袋,有效期1年以上</t>
  </si>
  <si>
    <t>锡箔纸</t>
  </si>
  <si>
    <t>皇牌</t>
  </si>
  <si>
    <t>38cm*15m</t>
  </si>
  <si>
    <t>细菌通用引物（疾病学）</t>
  </si>
  <si>
    <t>引物2条,合成产量：4 OD,分成4管装,序列为27F：5’-AGAGTTTGATCCTGGCTCAG-3’；1492R ：5’-TACGACTTAACCCCAATCGC-3’</t>
  </si>
  <si>
    <t>鱼蛭cox1基因引物</t>
  </si>
  <si>
    <t>引物2条，合成量：3OD，分成4管装，序列为coxF   5′-GGTCAACAAATCATAAAGATATTGG-3′；coxR  5′-TAAACTTCAGGGTGACCAAAAAATCA-3′</t>
  </si>
  <si>
    <t>无菌盖玻片</t>
  </si>
  <si>
    <t>病理级,24mm×24mm、200片/盒,免洗</t>
  </si>
  <si>
    <t>细胞筛</t>
  </si>
  <si>
    <t>50PK/CS,1/PK;70 μm,PP外框,尼龙网格,灭菌,无DNA酶、RNA酶,无热原；2024年下半年生产</t>
  </si>
  <si>
    <t>箱</t>
  </si>
  <si>
    <t>一次性酒精消毒棉球</t>
  </si>
  <si>
    <t>90粒/瓶,医用</t>
  </si>
  <si>
    <t>酶标板</t>
  </si>
  <si>
    <t>400 μl,透明,平底,带盖、中吸附,灭菌,无酶,10个/包</t>
  </si>
  <si>
    <t>酶标板封板膜</t>
  </si>
  <si>
    <t>谦易</t>
  </si>
  <si>
    <t>100张/包,白色不透明</t>
  </si>
  <si>
    <t>大张实验室吸水纸</t>
  </si>
  <si>
    <t>杰丝曼</t>
  </si>
  <si>
    <t>30cm*30cm,50张/包</t>
  </si>
  <si>
    <t>弗氏不完全佐剂</t>
  </si>
  <si>
    <t>产品包装：50ml,有效期一年以上</t>
  </si>
  <si>
    <t>产品包装：10ml,有效期一年以上</t>
  </si>
  <si>
    <t>弗氏完全佐剂</t>
  </si>
  <si>
    <t>50ml,有效期一年以上</t>
  </si>
  <si>
    <t>10ml,有效期一年以上</t>
  </si>
  <si>
    <t>针头过滤器</t>
  </si>
  <si>
    <r>
      <rPr>
        <sz val="9"/>
        <color rgb="FF222222"/>
        <rFont val="Tahoma"/>
        <charset val="134"/>
      </rPr>
      <t>0.22 μm</t>
    </r>
    <r>
      <rPr>
        <sz val="9"/>
        <color rgb="FF222222"/>
        <rFont val="宋体"/>
        <charset val="134"/>
      </rPr>
      <t>，外壳</t>
    </r>
    <r>
      <rPr>
        <sz val="9"/>
        <color rgb="FF222222"/>
        <rFont val="Tahoma"/>
        <charset val="134"/>
      </rPr>
      <t>PP</t>
    </r>
    <r>
      <rPr>
        <sz val="9"/>
        <color rgb="FF222222"/>
        <rFont val="宋体"/>
        <charset val="134"/>
      </rPr>
      <t>，直径</t>
    </r>
    <r>
      <rPr>
        <sz val="9"/>
        <color rgb="FF222222"/>
        <rFont val="Tahoma"/>
        <charset val="134"/>
      </rPr>
      <t>25mm,</t>
    </r>
    <r>
      <rPr>
        <sz val="9"/>
        <color rgb="FF222222"/>
        <rFont val="宋体"/>
        <charset val="134"/>
      </rPr>
      <t>灭菌，水系，</t>
    </r>
    <r>
      <rPr>
        <sz val="9"/>
        <color rgb="FF222222"/>
        <rFont val="Tahoma"/>
        <charset val="134"/>
      </rPr>
      <t>10</t>
    </r>
    <r>
      <rPr>
        <sz val="9"/>
        <color rgb="FF222222"/>
        <rFont val="宋体"/>
        <charset val="134"/>
      </rPr>
      <t>个</t>
    </r>
    <r>
      <rPr>
        <sz val="9"/>
        <color rgb="FF222222"/>
        <rFont val="Tahoma"/>
        <charset val="134"/>
      </rPr>
      <t>/</t>
    </r>
    <r>
      <rPr>
        <sz val="9"/>
        <color rgb="FF222222"/>
        <rFont val="宋体"/>
        <charset val="134"/>
      </rPr>
      <t>包，</t>
    </r>
  </si>
  <si>
    <t>组织研磨杵</t>
  </si>
  <si>
    <t>锥形头,蓝色,70mm长,F619071-0001</t>
  </si>
  <si>
    <t>肝素钠</t>
  </si>
  <si>
    <t>pcr管</t>
  </si>
  <si>
    <t>0.2ml,1000支/包</t>
  </si>
  <si>
    <t>氯化钠</t>
  </si>
  <si>
    <t>华大</t>
  </si>
  <si>
    <t>AR500g</t>
  </si>
  <si>
    <t>二水合磷酸二氢钠</t>
  </si>
  <si>
    <t>二水合磷酸氢二钠</t>
  </si>
  <si>
    <t>HE染色液</t>
  </si>
  <si>
    <t>seivicebio</t>
  </si>
  <si>
    <t>2*500ml,含苏木素染色液和伊红染液（醇溶）</t>
  </si>
  <si>
    <t>中性树胶</t>
  </si>
  <si>
    <t>标模</t>
  </si>
  <si>
    <t>双面刀片不锈钢</t>
  </si>
  <si>
    <t>5片/盒</t>
  </si>
  <si>
    <t>84消毒液泡腾片</t>
  </si>
  <si>
    <t>临泰洁</t>
  </si>
  <si>
    <t>2000片/罐</t>
  </si>
  <si>
    <t>罐</t>
  </si>
  <si>
    <t>工业酒精</t>
  </si>
  <si>
    <t>实验室用，25斤/桶</t>
  </si>
  <si>
    <t>桶</t>
  </si>
  <si>
    <t>一次性鞋套</t>
  </si>
  <si>
    <t>50只/包,均码,加厚</t>
  </si>
  <si>
    <t>一次性桌布</t>
  </si>
  <si>
    <t>妙洁</t>
  </si>
  <si>
    <t>1.8*1.8m,10张/包</t>
  </si>
  <si>
    <t>甲醛</t>
  </si>
  <si>
    <t>沪试</t>
  </si>
  <si>
    <t>500ml,AR</t>
  </si>
  <si>
    <t xml:space="preserve">500ML,AR </t>
  </si>
  <si>
    <t>无水乙醇</t>
  </si>
  <si>
    <t>95%乙醇</t>
  </si>
  <si>
    <t>2.5升/瓶，95%，</t>
  </si>
  <si>
    <t>实验室防鼠咬手套</t>
  </si>
  <si>
    <t>S码，加厚乳胶</t>
  </si>
  <si>
    <t>对</t>
  </si>
  <si>
    <t>可湿水，100抽，10包/提</t>
  </si>
  <si>
    <t>提</t>
  </si>
  <si>
    <t>宏达</t>
  </si>
  <si>
    <t>细胞房除菌剂</t>
  </si>
  <si>
    <t>480ml/瓶</t>
  </si>
  <si>
    <t>冻存盒</t>
  </si>
  <si>
    <t>2ml，25格/个</t>
  </si>
  <si>
    <t>医用</t>
  </si>
  <si>
    <t>罗晓霞13828211550</t>
  </si>
  <si>
    <t>1毫升100支/包</t>
  </si>
  <si>
    <t>纱布</t>
  </si>
  <si>
    <t>10米/包</t>
  </si>
  <si>
    <r>
      <rPr>
        <sz val="10"/>
        <color rgb="FF000000"/>
        <rFont val="宋体"/>
        <charset val="134"/>
      </rPr>
      <t>一次性无菌级医用口罩</t>
    </r>
    <r>
      <rPr>
        <sz val="10"/>
        <color rgb="FF000000"/>
        <rFont val="宋体"/>
        <charset val="134"/>
      </rPr>
      <t xml:space="preserve"> </t>
    </r>
  </si>
  <si>
    <t>盖玻片</t>
  </si>
  <si>
    <t>方形盖玻片22*22mm 200片/盒高清免洗铝箔真空包装</t>
  </si>
  <si>
    <t>24*50mm, 100片/盒，高清免洗铝箔真空包装</t>
  </si>
  <si>
    <t>江苏世泰实验器材有限公司</t>
  </si>
  <si>
    <t>50片/盒,无菌,免洗</t>
  </si>
  <si>
    <t>专业擦镜纸</t>
  </si>
  <si>
    <t>蔡司ZEISS</t>
  </si>
  <si>
    <t>镜片镜头清洁湿巾、每片独立包装、180片/盒</t>
  </si>
  <si>
    <t>125ml玻璃广口瓶</t>
  </si>
  <si>
    <t>125ml，无色具刻度大口带磨砂透明玻璃广口瓶</t>
  </si>
  <si>
    <t>鲁哥氏碘液</t>
  </si>
  <si>
    <t>Scientific Phygene</t>
  </si>
  <si>
    <t>浮游植物的测定专用，国标HJ1215-2021科研试剂，50 mL</t>
  </si>
  <si>
    <r>
      <rPr>
        <sz val="10"/>
        <color theme="1"/>
        <rFont val="宋体"/>
        <charset val="134"/>
      </rPr>
      <t>活性碳口罩</t>
    </r>
    <r>
      <rPr>
        <sz val="10"/>
        <color theme="1"/>
        <rFont val="Times New Roman"/>
        <charset val="134"/>
      </rPr>
      <t>KN95</t>
    </r>
    <r>
      <rPr>
        <sz val="10"/>
        <color theme="1"/>
        <rFont val="宋体"/>
        <charset val="134"/>
      </rPr>
      <t>防装修</t>
    </r>
  </si>
  <si>
    <t>3M</t>
  </si>
  <si>
    <t>带呼吸阀，耳带式，海绵鼻垫，独立包装，焊装针织带（20只独立装/盒）</t>
  </si>
  <si>
    <t>合计</t>
  </si>
  <si>
    <t>经办人：</t>
  </si>
  <si>
    <t>分管实验教学院（中心）领导：</t>
  </si>
  <si>
    <r>
      <rPr>
        <b/>
        <sz val="10"/>
        <color theme="1"/>
        <rFont val="宋体"/>
        <charset val="134"/>
      </rPr>
      <t>院（中心）负责人</t>
    </r>
    <r>
      <rPr>
        <b/>
        <sz val="10"/>
        <color theme="1"/>
        <rFont val="Times New Roman"/>
        <charset val="134"/>
      </rPr>
      <t>:</t>
    </r>
  </si>
  <si>
    <t>水产学院（中心）2026-2027-1学期教学用实验耗材采购计划清单</t>
  </si>
  <si>
    <t>申购单位（盖章）：水产学院</t>
  </si>
  <si>
    <t>经办人及联系电话：罗晓霞/13828211550</t>
  </si>
  <si>
    <r>
      <rPr>
        <b/>
        <sz val="10"/>
        <color theme="1"/>
        <rFont val="宋体"/>
        <charset val="134"/>
      </rPr>
      <t>规格/技术参数</t>
    </r>
    <r>
      <rPr>
        <sz val="10"/>
        <color theme="1"/>
        <rFont val="宋体"/>
        <charset val="134"/>
      </rPr>
      <t>（此列不能出现厂家、品牌、货号、带有品牌信息的型号、供应商等信息）</t>
    </r>
  </si>
  <si>
    <t>所属类别
(试剂/药品/玻璃器皿/其他耗材）</t>
  </si>
  <si>
    <t>500ml/瓶     0.01mol/L</t>
  </si>
  <si>
    <t>1000ml液体</t>
  </si>
  <si>
    <t>100*160cm   10张/包</t>
  </si>
  <si>
    <t>1ml  100支/包</t>
  </si>
  <si>
    <t>15cm    100张/盒</t>
  </si>
  <si>
    <t>100*100mm，500张/包</t>
  </si>
  <si>
    <t>比克曼</t>
  </si>
  <si>
    <r>
      <rPr>
        <sz val="10"/>
        <color rgb="FFFF0000"/>
        <rFont val="宋体"/>
        <charset val="134"/>
      </rPr>
      <t>10*7.5cm，</t>
    </r>
    <r>
      <rPr>
        <sz val="10"/>
        <color theme="1"/>
        <rFont val="宋体"/>
        <charset val="134"/>
      </rPr>
      <t>100张/包</t>
    </r>
  </si>
  <si>
    <t>国产</t>
  </si>
  <si>
    <t>不锈钢 11-15L</t>
  </si>
  <si>
    <t>珠江华夏</t>
  </si>
  <si>
    <t>博美</t>
  </si>
  <si>
    <t>伟业</t>
  </si>
  <si>
    <t>华强</t>
  </si>
  <si>
    <t>海泰</t>
  </si>
  <si>
    <t>舜惠</t>
  </si>
  <si>
    <t>平板  45cm   免手洗</t>
  </si>
  <si>
    <t>把手杆长108cm/套</t>
  </si>
  <si>
    <t>振华</t>
  </si>
  <si>
    <t>细纤维绒面,88%聚酯纤维12%棉纶,30cm*30cm</t>
  </si>
  <si>
    <t>乐祺</t>
  </si>
  <si>
    <t>霍尼韦尔</t>
  </si>
  <si>
    <t>防腐蚀护目镜 （头戴式）</t>
  </si>
  <si>
    <t>海标</t>
  </si>
  <si>
    <t>江山</t>
  </si>
  <si>
    <t>永光明</t>
  </si>
  <si>
    <t>Labshark</t>
  </si>
  <si>
    <t>易瑞</t>
  </si>
  <si>
    <t>安立格</t>
  </si>
  <si>
    <t>建成</t>
  </si>
  <si>
    <t>四药</t>
  </si>
  <si>
    <t>君诺</t>
  </si>
  <si>
    <t>单道可调移液器</t>
  </si>
  <si>
    <t>上海宝予德科学仪器有限公司</t>
  </si>
  <si>
    <r>
      <rPr>
        <sz val="10"/>
        <color rgb="FF000000"/>
        <rFont val="宋体"/>
        <charset val="134"/>
      </rPr>
      <t xml:space="preserve">Adonis/20-200ul
</t>
    </r>
    <r>
      <rPr>
        <sz val="10"/>
        <color rgb="FFFF0000"/>
        <rFont val="宋体"/>
        <charset val="134"/>
      </rPr>
      <t>1. 轻松地旋转活塞按钮选择分液量。 
2. 手柄表面防滑设计，操作舒适。                
3. 人体工程学设计的指靠，便于全手轻松控制，可减少手部疲劳。 
4. 数字显示窗，令所设定量程一目了然。 
5. 多种规格选择，量程范围广（0.1-10000μl）。
6. 使用附件工具，能方便快捷地进行校准和维修。</t>
    </r>
  </si>
  <si>
    <r>
      <rPr>
        <sz val="10"/>
        <color rgb="FF000000"/>
        <rFont val="宋体"/>
        <charset val="134"/>
      </rPr>
      <t xml:space="preserve">Adonis/0.5-10ul
</t>
    </r>
    <r>
      <rPr>
        <sz val="10"/>
        <color rgb="FFFF0000"/>
        <rFont val="宋体"/>
        <charset val="134"/>
      </rPr>
      <t>1. 轻松地旋转活塞按钮选择分液量。 
2. 手柄表面防滑设计，操作舒适。                
3. 人体工程学设计的指靠，便于全手轻松控制，可减少手部疲劳。 
4. 数字显示窗，令所设定量程一目了然。 
5. 多种规格选择，量程范围广（0.1-10000μl）。
6. 使用附件工具，能方便快捷地进行校准和维修。</t>
    </r>
  </si>
  <si>
    <r>
      <rPr>
        <sz val="10"/>
        <color rgb="FF000000"/>
        <rFont val="宋体"/>
        <charset val="134"/>
      </rPr>
      <t xml:space="preserve">Adonis/2-20ul
</t>
    </r>
    <r>
      <rPr>
        <sz val="10"/>
        <color rgb="FFFF0000"/>
        <rFont val="宋体"/>
        <charset val="134"/>
      </rPr>
      <t>1. 轻松地旋转活塞按钮选择分液量。 
2. 手柄表面防滑设计，操作舒适。                
3. 人体工程学设计的指靠，便于全手轻松控制，可减少手部疲劳。 
4. 数字显示窗，令所设定量程一目了然。 
5. 多种规格选择，量程范围广（0.1-10000μl）。
6. 使用附件工具，能方便快捷地进行校准和维修。</t>
    </r>
  </si>
  <si>
    <t>BIOFIL-JET</t>
  </si>
  <si>
    <t>鱼胰岛素测定试剂盒 96T</t>
  </si>
  <si>
    <t>苏酶科</t>
  </si>
  <si>
    <t>96T</t>
  </si>
  <si>
    <t>鱼皮质醇测定试剂盒 96T</t>
  </si>
  <si>
    <t>MDA测定试剂盒：96T</t>
  </si>
  <si>
    <t>海宝</t>
  </si>
  <si>
    <r>
      <rPr>
        <sz val="10"/>
        <color rgb="FF000000"/>
        <rFont val="宋体"/>
        <charset val="134"/>
      </rPr>
      <t>四氟乙烯</t>
    </r>
    <r>
      <rPr>
        <sz val="10"/>
        <color rgb="FFFF0000"/>
        <rFont val="宋体"/>
        <charset val="134"/>
      </rPr>
      <t>，50ml</t>
    </r>
  </si>
  <si>
    <t>刘慧玲15816015950</t>
  </si>
  <si>
    <t>Invitrogen</t>
  </si>
  <si>
    <t>Takara</t>
  </si>
  <si>
    <r>
      <rPr>
        <sz val="10"/>
        <rFont val="宋体"/>
        <charset val="134"/>
      </rPr>
      <t xml:space="preserve">200 </t>
    </r>
    <r>
      <rPr>
        <sz val="10"/>
        <color theme="1"/>
        <rFont val="宋体"/>
        <charset val="134"/>
      </rPr>
      <t>μ</t>
    </r>
    <r>
      <rPr>
        <sz val="10"/>
        <color theme="1"/>
        <rFont val="宋体"/>
        <charset val="134"/>
      </rPr>
      <t>l</t>
    </r>
  </si>
  <si>
    <t>微生物检测， 10ml*2瓶/盒</t>
  </si>
  <si>
    <t>杭微</t>
  </si>
  <si>
    <t>1kg/包</t>
  </si>
  <si>
    <t>松宝</t>
  </si>
  <si>
    <t>Axygen</t>
  </si>
  <si>
    <t>尼可</t>
  </si>
  <si>
    <t>无粉  M码，100支/盒，加厚，实验室用</t>
  </si>
  <si>
    <t>中号,无粉蓝色,100只/盒,10盒/箱</t>
  </si>
  <si>
    <t>100支/盒M，无粉</t>
  </si>
  <si>
    <t>中码 ，独立包装 ，25对/盒</t>
  </si>
  <si>
    <t>航康</t>
  </si>
  <si>
    <t>医用独立装，60只/盒</t>
  </si>
  <si>
    <t>星辰</t>
  </si>
  <si>
    <t>棉质</t>
  </si>
  <si>
    <t>100支/包</t>
  </si>
  <si>
    <t>海氏海诺</t>
  </si>
  <si>
    <t>6*3cm,100片/盒</t>
  </si>
  <si>
    <t>6*6cm，100片/盒</t>
  </si>
  <si>
    <t>千姿</t>
  </si>
  <si>
    <t>正红色200g/瓶</t>
  </si>
  <si>
    <t>振兴</t>
  </si>
  <si>
    <t>600ml</t>
  </si>
  <si>
    <t>晨康</t>
  </si>
  <si>
    <t>1L圆形</t>
  </si>
  <si>
    <t>科训</t>
  </si>
  <si>
    <t>单层带盒</t>
  </si>
  <si>
    <t>继科</t>
  </si>
  <si>
    <t>含人工呼吸、瞳孔对比、胸廓起伏</t>
  </si>
  <si>
    <t>师尚丽13828245656</t>
  </si>
  <si>
    <r>
      <rPr>
        <strike/>
        <sz val="10"/>
        <color rgb="FFFF0000"/>
        <rFont val="宋体"/>
        <charset val="134"/>
      </rPr>
      <t>分析纯</t>
    </r>
    <r>
      <rPr>
        <sz val="10"/>
        <color theme="1"/>
        <rFont val="宋体"/>
        <charset val="134"/>
      </rPr>
      <t>500ml</t>
    </r>
  </si>
  <si>
    <t>82cm*10米/包</t>
  </si>
  <si>
    <t>海克隆</t>
  </si>
  <si>
    <r>
      <rPr>
        <sz val="10"/>
        <color theme="1"/>
        <rFont val="宋体"/>
        <charset val="134"/>
      </rPr>
      <t>2ml</t>
    </r>
    <r>
      <rPr>
        <sz val="10"/>
        <color rgb="FFFF0000"/>
        <rFont val="宋体"/>
        <charset val="134"/>
      </rPr>
      <t>，20支/包</t>
    </r>
  </si>
  <si>
    <t>专用油镜油</t>
  </si>
  <si>
    <t>4×20ml/盒，浅黄色透明油性液体，不易干燥、变硬</t>
  </si>
  <si>
    <r>
      <rPr>
        <sz val="10"/>
        <color rgb="FF000000"/>
        <rFont val="宋体"/>
        <charset val="134"/>
      </rPr>
      <t>分析纯</t>
    </r>
    <r>
      <rPr>
        <sz val="10"/>
        <color theme="1"/>
        <rFont val="宋体"/>
        <charset val="134"/>
      </rPr>
      <t>500g</t>
    </r>
  </si>
  <si>
    <t>谢妙，13078290701</t>
  </si>
  <si>
    <t>科马嘉</t>
  </si>
  <si>
    <t>干粉，1000ml</t>
  </si>
  <si>
    <t>金新兴</t>
  </si>
  <si>
    <r>
      <rPr>
        <sz val="10"/>
        <color rgb="FFFF0000"/>
        <rFont val="宋体"/>
        <charset val="134"/>
      </rPr>
      <t>定性</t>
    </r>
    <r>
      <rPr>
        <sz val="10"/>
        <color theme="1"/>
        <rFont val="宋体"/>
        <charset val="134"/>
      </rPr>
      <t>滤纸</t>
    </r>
  </si>
  <si>
    <t>12.5cm,快速，100张/盒</t>
  </si>
  <si>
    <t>新竹</t>
  </si>
  <si>
    <t>光程1cm,10只/盒</t>
  </si>
  <si>
    <t>金利</t>
  </si>
  <si>
    <t>爱马斯</t>
  </si>
  <si>
    <t>无粉  L码，100支/盒，加厚，实验室用</t>
  </si>
  <si>
    <t>尺寸15*6cm,高清防雾，耐酸碱防腐蚀，密闭，可调节系带</t>
  </si>
  <si>
    <t>外径90mm,高度51mm,具嘴，耐酸碱高硼硅玻璃</t>
  </si>
  <si>
    <t>100%纯棉，7针工艺，特厚耐磨.均码</t>
  </si>
  <si>
    <t>10针棉线劳保手套</t>
  </si>
  <si>
    <t>100%纯棉，10针工艺，特厚耐磨.均码</t>
  </si>
  <si>
    <t>耐500°C高温，外层阻燃芳纶层，内层隔热涤棉层，加长款35厘米，均码，欧盟CE标准认证，235克/副</t>
  </si>
  <si>
    <t>直径11厘米，中速速，100张/盒</t>
  </si>
  <si>
    <t>M码，153*195MM，3层，100抽/包</t>
  </si>
  <si>
    <t>直角直径8mm，长度5cm*15cm，高硼硅</t>
  </si>
  <si>
    <t>塞子42*32*31mm,孔径6.7mm,双孔</t>
  </si>
  <si>
    <t>塞子46*36*37mm,孔径6.7mm,双孔</t>
  </si>
  <si>
    <t>华鑫</t>
  </si>
  <si>
    <r>
      <rPr>
        <sz val="10"/>
        <color rgb="FF000000"/>
        <rFont val="宋体"/>
        <charset val="134"/>
      </rPr>
      <t>病理级免洗显微镜</t>
    </r>
    <r>
      <rPr>
        <sz val="10"/>
        <color rgb="FFFF0000"/>
        <rFont val="宋体"/>
        <charset val="134"/>
      </rPr>
      <t>盖玻片</t>
    </r>
  </si>
  <si>
    <r>
      <rPr>
        <strike/>
        <sz val="10"/>
        <color rgb="FF000000"/>
        <rFont val="宋体"/>
        <charset val="134"/>
      </rPr>
      <t xml:space="preserve">500ml </t>
    </r>
    <r>
      <rPr>
        <sz val="10"/>
        <color rgb="FFFF0000"/>
        <rFont val="宋体"/>
        <charset val="134"/>
      </rPr>
      <t>1L</t>
    </r>
  </si>
  <si>
    <t>DNA 分子量标准Marker</t>
  </si>
  <si>
    <t>100个/包</t>
  </si>
  <si>
    <t>24孔细胞培养板</t>
  </si>
  <si>
    <r>
      <rPr>
        <sz val="10"/>
        <color rgb="FF000000"/>
        <rFont val="宋体"/>
        <charset val="134"/>
      </rPr>
      <t>1 mL,灭菌,50个/包,</t>
    </r>
    <r>
      <rPr>
        <sz val="10"/>
        <color rgb="FFFF0000"/>
        <rFont val="宋体"/>
        <charset val="134"/>
      </rPr>
      <t>负刻度-0.4,精度0.01</t>
    </r>
    <r>
      <rPr>
        <sz val="10"/>
        <color rgb="FF000000"/>
        <rFont val="宋体"/>
        <charset val="134"/>
      </rPr>
      <t>,灭菌,无Dnase、Rnase,无热原</t>
    </r>
  </si>
  <si>
    <r>
      <rPr>
        <sz val="10"/>
        <color rgb="FF000000"/>
        <rFont val="宋体"/>
        <charset val="134"/>
      </rPr>
      <t>2 mL,灭菌,50个/包,</t>
    </r>
    <r>
      <rPr>
        <sz val="10"/>
        <color rgb="FFFF0000"/>
        <rFont val="宋体"/>
        <charset val="134"/>
      </rPr>
      <t>负刻度-0.8,精度0.02</t>
    </r>
    <r>
      <rPr>
        <sz val="10"/>
        <color rgb="FF000000"/>
        <rFont val="宋体"/>
        <charset val="134"/>
      </rPr>
      <t>,灭菌,无Dnase、Rnase,无热原</t>
    </r>
  </si>
  <si>
    <r>
      <rPr>
        <sz val="10"/>
        <color rgb="FF000000"/>
        <rFont val="宋体"/>
        <charset val="134"/>
      </rPr>
      <t>5 mL,灭菌,50个/包,</t>
    </r>
    <r>
      <rPr>
        <sz val="10"/>
        <color rgb="FFFF0000"/>
        <rFont val="宋体"/>
        <charset val="134"/>
      </rPr>
      <t>负刻度-2.5,精度0.1,</t>
    </r>
    <r>
      <rPr>
        <sz val="10"/>
        <color rgb="FF000000"/>
        <rFont val="宋体"/>
        <charset val="134"/>
      </rPr>
      <t>灭菌,无Dnase、Rnase,无热原</t>
    </r>
  </si>
  <si>
    <r>
      <rPr>
        <sz val="10"/>
        <color rgb="FF000000"/>
        <rFont val="宋体"/>
        <charset val="134"/>
      </rPr>
      <t>10mL,灭菌,50个/包,</t>
    </r>
    <r>
      <rPr>
        <sz val="10"/>
        <color rgb="FFFF0000"/>
        <rFont val="宋体"/>
        <charset val="134"/>
      </rPr>
      <t>负刻度-3.5,精度0.1</t>
    </r>
    <r>
      <rPr>
        <sz val="10"/>
        <color rgb="FF000000"/>
        <rFont val="宋体"/>
        <charset val="134"/>
      </rPr>
      <t>,灭菌,无Dnase、Rnase,无热原</t>
    </r>
  </si>
  <si>
    <r>
      <rPr>
        <strike/>
        <sz val="10"/>
        <color rgb="FF000000"/>
        <rFont val="宋体"/>
        <charset val="134"/>
      </rPr>
      <t>2</t>
    </r>
    <r>
      <rPr>
        <sz val="10"/>
        <color rgb="FF000000"/>
        <rFont val="宋体"/>
        <charset val="134"/>
      </rPr>
      <t xml:space="preserve"> </t>
    </r>
    <r>
      <rPr>
        <sz val="10"/>
        <color rgb="FFFF0000"/>
        <rFont val="宋体"/>
        <charset val="134"/>
      </rPr>
      <t>5</t>
    </r>
    <r>
      <rPr>
        <sz val="10"/>
        <color rgb="FF000000"/>
        <rFont val="宋体"/>
        <charset val="134"/>
      </rPr>
      <t>ml/支</t>
    </r>
  </si>
  <si>
    <r>
      <rPr>
        <sz val="10"/>
        <color rgb="FF000000"/>
        <rFont val="宋体"/>
        <charset val="134"/>
      </rPr>
      <t>30cm*30cm,</t>
    </r>
    <r>
      <rPr>
        <sz val="10"/>
        <color rgb="FFFF0000"/>
        <rFont val="宋体"/>
        <charset val="134"/>
      </rPr>
      <t>100张</t>
    </r>
    <r>
      <rPr>
        <sz val="10"/>
        <color rgb="FF000000"/>
        <rFont val="宋体"/>
        <charset val="134"/>
      </rPr>
      <t>/包</t>
    </r>
  </si>
  <si>
    <t>0.22 μm，外壳PP，直径25mm,灭菌，水系，10个/包，</t>
  </si>
  <si>
    <r>
      <rPr>
        <sz val="10"/>
        <color rgb="FF000000"/>
        <rFont val="宋体"/>
        <charset val="134"/>
      </rPr>
      <t>锥形头,蓝色,70mm长</t>
    </r>
    <r>
      <rPr>
        <strike/>
        <sz val="10"/>
        <color rgb="FF000000"/>
        <rFont val="宋体"/>
        <charset val="134"/>
      </rPr>
      <t>,F619071-0001</t>
    </r>
  </si>
  <si>
    <t>鸿泰</t>
  </si>
  <si>
    <r>
      <rPr>
        <sz val="10"/>
        <color rgb="FF000000"/>
        <rFont val="宋体"/>
        <charset val="134"/>
      </rPr>
      <t>实验室用，</t>
    </r>
    <r>
      <rPr>
        <strike/>
        <sz val="10"/>
        <color rgb="FF000000"/>
        <rFont val="宋体"/>
        <charset val="134"/>
      </rPr>
      <t>25斤/桶</t>
    </r>
    <r>
      <rPr>
        <sz val="10"/>
        <color rgb="FF000000"/>
        <rFont val="宋体"/>
        <charset val="134"/>
      </rPr>
      <t xml:space="preserve"> </t>
    </r>
    <r>
      <rPr>
        <sz val="10"/>
        <color rgb="FFFF0000"/>
        <rFont val="宋体"/>
        <charset val="134"/>
      </rPr>
      <t>20L/桶</t>
    </r>
  </si>
  <si>
    <r>
      <rPr>
        <sz val="10"/>
        <color rgb="FF000000"/>
        <rFont val="宋体"/>
        <charset val="134"/>
      </rPr>
      <t>1.8*1.8m,</t>
    </r>
    <r>
      <rPr>
        <sz val="10"/>
        <color rgb="FFFF0000"/>
        <rFont val="宋体"/>
        <charset val="134"/>
      </rPr>
      <t>8张/包</t>
    </r>
  </si>
  <si>
    <t>医用500ml</t>
  </si>
  <si>
    <r>
      <rPr>
        <sz val="10"/>
        <color rgb="FFFF0000"/>
        <rFont val="宋体"/>
        <charset val="134"/>
      </rPr>
      <t>标准级，</t>
    </r>
    <r>
      <rPr>
        <sz val="10"/>
        <color rgb="FF000000"/>
        <rFont val="宋体"/>
        <charset val="134"/>
      </rPr>
      <t>方形盖玻片22*22mm 200片/盒高清免洗铝箔真空包装</t>
    </r>
  </si>
  <si>
    <r>
      <rPr>
        <sz val="10"/>
        <color rgb="FFFF0000"/>
        <rFont val="宋体"/>
        <charset val="134"/>
      </rPr>
      <t>标准级，</t>
    </r>
    <r>
      <rPr>
        <sz val="10"/>
        <color rgb="FF000000"/>
        <rFont val="宋体"/>
        <charset val="134"/>
      </rPr>
      <t>24*50mm, 100片/盒，高清免洗铝箔真空包装</t>
    </r>
  </si>
  <si>
    <t>活性碳口罩KN95防装修</t>
  </si>
  <si>
    <t>FASTOR压克力粉</t>
  </si>
  <si>
    <t>FASTOR</t>
  </si>
  <si>
    <t>1磅/瓶</t>
  </si>
  <si>
    <t>FASTOR硬化剂</t>
  </si>
  <si>
    <t>380ml/瓶</t>
  </si>
  <si>
    <t>透明模具</t>
  </si>
  <si>
    <t>方形</t>
  </si>
  <si>
    <t>MT耐水砂纸8”</t>
  </si>
  <si>
    <t>240目,100张/盒</t>
  </si>
  <si>
    <t>600目,100张/盒</t>
  </si>
  <si>
    <t>2000目,100张/盒</t>
  </si>
  <si>
    <t>抛光纱布8”</t>
  </si>
  <si>
    <t>8寸</t>
  </si>
  <si>
    <t>抛光粉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</si>
</sst>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;[Red]\-#,##0.00\ "/>
    <numFmt numFmtId="177" formatCode="0.00_);[Red]\(0.00\)"/>
    <numFmt numFmtId="178" formatCode="0_ "/>
    <numFmt numFmtId="179" formatCode="0.0_ "/>
    <numFmt numFmtId="180" formatCode="0.00_ "/>
    <numFmt numFmtId="181" formatCode="0.0_);[Red]\(0.0\)"/>
  </numFmts>
  <fonts count="77">
    <font>
      <sz val="11"/>
      <color theme="1"/>
      <name val="Tahoma"/>
      <charset val="134"/>
    </font>
    <font>
      <sz val="11"/>
      <color rgb="FF1D41D5"/>
      <name val="Tahoma"/>
      <charset val="134"/>
    </font>
    <font>
      <b/>
      <sz val="10"/>
      <color theme="1"/>
      <name val="宋体"/>
      <charset val="134"/>
    </font>
    <font>
      <sz val="10"/>
      <color theme="1"/>
      <name val="宋体"/>
      <charset val="134"/>
    </font>
    <font>
      <sz val="10"/>
      <color rgb="FFFF0000"/>
      <name val="宋体"/>
      <charset val="134"/>
    </font>
    <font>
      <sz val="10"/>
      <color rgb="FF000000"/>
      <name val="宋体"/>
      <charset val="134"/>
    </font>
    <font>
      <sz val="10"/>
      <name val="宋体"/>
      <charset val="134"/>
    </font>
    <font>
      <b/>
      <sz val="10"/>
      <color rgb="FFFF0000"/>
      <name val="宋体"/>
      <charset val="134"/>
    </font>
    <font>
      <sz val="10"/>
      <color rgb="FF1D41D5"/>
      <name val="宋体"/>
      <charset val="134"/>
    </font>
    <font>
      <strike/>
      <sz val="10"/>
      <color rgb="FFFF0000"/>
      <name val="宋体"/>
      <charset val="134"/>
    </font>
    <font>
      <strike/>
      <sz val="10"/>
      <color rgb="FF000000"/>
      <name val="宋体"/>
      <charset val="134"/>
    </font>
    <font>
      <b/>
      <sz val="10"/>
      <color rgb="FF000000"/>
      <name val="宋体"/>
      <charset val="134"/>
    </font>
    <font>
      <sz val="10"/>
      <color rgb="FF222222"/>
      <name val="宋体"/>
      <charset val="134"/>
    </font>
    <font>
      <b/>
      <sz val="10"/>
      <color theme="1"/>
      <name val="Times New Roman"/>
      <charset val="134"/>
    </font>
    <font>
      <sz val="10"/>
      <color theme="1"/>
      <name val="Times New Roman"/>
      <charset val="134"/>
    </font>
    <font>
      <b/>
      <sz val="14"/>
      <name val="Times New Roman"/>
      <charset val="134"/>
    </font>
    <font>
      <b/>
      <sz val="12"/>
      <name val="Times New Roman"/>
      <charset val="134"/>
    </font>
    <font>
      <sz val="12"/>
      <name val="宋体"/>
      <charset val="134"/>
      <scheme val="minor"/>
    </font>
    <font>
      <sz val="12"/>
      <name val="Times New Roman"/>
      <charset val="134"/>
    </font>
    <font>
      <sz val="11"/>
      <name val="Times New Roman"/>
      <charset val="134"/>
    </font>
    <font>
      <sz val="10"/>
      <name val="Times New Roman"/>
      <charset val="134"/>
    </font>
    <font>
      <b/>
      <sz val="14"/>
      <color theme="1"/>
      <name val="宋体"/>
      <charset val="134"/>
    </font>
    <font>
      <b/>
      <sz val="14"/>
      <color theme="1"/>
      <name val="Times New Roman"/>
      <charset val="134"/>
    </font>
    <font>
      <b/>
      <sz val="10"/>
      <color theme="1"/>
      <name val="宋体"/>
      <charset val="134"/>
      <scheme val="minor"/>
    </font>
    <font>
      <sz val="11"/>
      <color theme="1"/>
      <name val="宋体"/>
      <charset val="134"/>
    </font>
    <font>
      <sz val="10"/>
      <color rgb="FF000000"/>
      <name val="Times New Roman"/>
      <charset val="134"/>
    </font>
    <font>
      <sz val="9"/>
      <color theme="1"/>
      <name val="宋体"/>
      <charset val="134"/>
    </font>
    <font>
      <sz val="10"/>
      <color rgb="FF000000"/>
      <name val="黑体"/>
      <charset val="134"/>
    </font>
    <font>
      <sz val="11"/>
      <name val="Malgun Gothic Semilight"/>
      <charset val="134"/>
    </font>
    <font>
      <sz val="11"/>
      <name val="宋体"/>
      <charset val="134"/>
    </font>
    <font>
      <sz val="10"/>
      <name val="SimSun"/>
      <charset val="134"/>
    </font>
    <font>
      <sz val="10"/>
      <color theme="1"/>
      <name val="黑体"/>
      <charset val="134"/>
    </font>
    <font>
      <sz val="10"/>
      <name val="宋体"/>
      <charset val="134"/>
      <scheme val="minor"/>
    </font>
    <font>
      <sz val="10"/>
      <color rgb="FF000000"/>
      <name val="微软雅黑"/>
      <charset val="134"/>
    </font>
    <font>
      <sz val="10"/>
      <color rgb="FFFF0000"/>
      <name val="微软雅黑"/>
      <charset val="134"/>
    </font>
    <font>
      <sz val="10"/>
      <color rgb="FFFF0000"/>
      <name val="Times New Roman"/>
      <charset val="134"/>
    </font>
    <font>
      <sz val="10"/>
      <color rgb="FF000000"/>
      <name val="宋体"/>
      <charset val="134"/>
      <scheme val="minor"/>
    </font>
    <font>
      <b/>
      <sz val="10"/>
      <color rgb="FF000000"/>
      <name val="宋体"/>
      <charset val="134"/>
      <scheme val="minor"/>
    </font>
    <font>
      <sz val="12"/>
      <color rgb="FF000000"/>
      <name val="Times New Roman"/>
      <charset val="134"/>
    </font>
    <font>
      <sz val="11"/>
      <color rgb="FF000000"/>
      <name val="Times New Roman"/>
      <charset val="134"/>
    </font>
    <font>
      <sz val="11"/>
      <color rgb="FF000000"/>
      <name val="宋体"/>
      <charset val="134"/>
      <scheme val="minor"/>
    </font>
    <font>
      <b/>
      <sz val="10"/>
      <color rgb="FFFF0000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sz val="12"/>
      <color rgb="FF000000"/>
      <name val="宋体"/>
      <charset val="134"/>
      <scheme val="minor"/>
    </font>
    <font>
      <sz val="11"/>
      <color rgb="FF000000"/>
      <name val="微软雅黑"/>
      <charset val="134"/>
    </font>
    <font>
      <b/>
      <sz val="10"/>
      <color rgb="FFFF0000"/>
      <name val="Times New Roman"/>
      <charset val="134"/>
    </font>
    <font>
      <sz val="9"/>
      <color rgb="FF222222"/>
      <name val="Tahoma"/>
      <charset val="134"/>
    </font>
    <font>
      <sz val="10"/>
      <color rgb="FFFF0000"/>
      <name val="汉仪书宋二KW"/>
      <charset val="134"/>
    </font>
    <font>
      <sz val="12"/>
      <color rgb="FF000000"/>
      <name val="黑体"/>
      <charset val="134"/>
    </font>
    <font>
      <sz val="11"/>
      <color rgb="FF000000"/>
      <name val="Tahoma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11"/>
      <color rgb="FF000000"/>
      <name val="宋体"/>
      <charset val="134"/>
    </font>
    <font>
      <sz val="9"/>
      <color rgb="FF222222"/>
      <name val="宋体"/>
      <charset val="134"/>
    </font>
    <font>
      <b/>
      <sz val="8"/>
      <color theme="1"/>
      <name val="宋体"/>
      <charset val="134"/>
      <scheme val="minor"/>
    </font>
    <font>
      <sz val="9"/>
      <color theme="1"/>
      <name val="Malgun Gothic Semilight"/>
      <charset val="134"/>
    </font>
    <font>
      <sz val="10"/>
      <color theme="1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/>
    <xf numFmtId="43" fontId="50" fillId="0" borderId="0" applyFont="0" applyFill="0" applyBorder="0" applyAlignment="0" applyProtection="0">
      <alignment vertical="center"/>
    </xf>
    <xf numFmtId="44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2" fontId="50" fillId="0" borderId="0" applyFon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0" fillId="4" borderId="21" applyNumberFormat="0" applyFon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>
      <alignment vertical="center"/>
    </xf>
    <xf numFmtId="0" fontId="58" fillId="0" borderId="23" applyNumberFormat="0" applyFill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5" borderId="24" applyNumberFormat="0" applyAlignment="0" applyProtection="0">
      <alignment vertical="center"/>
    </xf>
    <xf numFmtId="0" fontId="60" fillId="6" borderId="25" applyNumberFormat="0" applyAlignment="0" applyProtection="0">
      <alignment vertical="center"/>
    </xf>
    <xf numFmtId="0" fontId="61" fillId="6" borderId="24" applyNumberFormat="0" applyAlignment="0" applyProtection="0">
      <alignment vertical="center"/>
    </xf>
    <xf numFmtId="0" fontId="62" fillId="7" borderId="26" applyNumberFormat="0" applyAlignment="0" applyProtection="0">
      <alignment vertical="center"/>
    </xf>
    <xf numFmtId="0" fontId="63" fillId="0" borderId="27" applyNumberFormat="0" applyFill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65" fillId="8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10" borderId="0" applyNumberFormat="0" applyBorder="0" applyAlignment="0" applyProtection="0">
      <alignment vertical="center"/>
    </xf>
    <xf numFmtId="0" fontId="68" fillId="11" borderId="0" applyNumberFormat="0" applyBorder="0" applyAlignment="0" applyProtection="0">
      <alignment vertical="center"/>
    </xf>
    <xf numFmtId="0" fontId="69" fillId="12" borderId="0" applyNumberFormat="0" applyBorder="0" applyAlignment="0" applyProtection="0">
      <alignment vertical="center"/>
    </xf>
    <xf numFmtId="0" fontId="69" fillId="13" borderId="0" applyNumberFormat="0" applyBorder="0" applyAlignment="0" applyProtection="0">
      <alignment vertical="center"/>
    </xf>
    <xf numFmtId="0" fontId="68" fillId="14" borderId="0" applyNumberFormat="0" applyBorder="0" applyAlignment="0" applyProtection="0">
      <alignment vertical="center"/>
    </xf>
    <xf numFmtId="0" fontId="68" fillId="15" borderId="0" applyNumberFormat="0" applyBorder="0" applyAlignment="0" applyProtection="0">
      <alignment vertical="center"/>
    </xf>
    <xf numFmtId="0" fontId="69" fillId="16" borderId="0" applyNumberFormat="0" applyBorder="0" applyAlignment="0" applyProtection="0">
      <alignment vertical="center"/>
    </xf>
    <xf numFmtId="0" fontId="69" fillId="17" borderId="0" applyNumberFormat="0" applyBorder="0" applyAlignment="0" applyProtection="0">
      <alignment vertical="center"/>
    </xf>
    <xf numFmtId="0" fontId="68" fillId="18" borderId="0" applyNumberFormat="0" applyBorder="0" applyAlignment="0" applyProtection="0">
      <alignment vertical="center"/>
    </xf>
    <xf numFmtId="0" fontId="68" fillId="19" borderId="0" applyNumberFormat="0" applyBorder="0" applyAlignment="0" applyProtection="0">
      <alignment vertical="center"/>
    </xf>
    <xf numFmtId="0" fontId="69" fillId="20" borderId="0" applyNumberFormat="0" applyBorder="0" applyAlignment="0" applyProtection="0">
      <alignment vertical="center"/>
    </xf>
    <xf numFmtId="0" fontId="69" fillId="21" borderId="0" applyNumberFormat="0" applyBorder="0" applyAlignment="0" applyProtection="0">
      <alignment vertical="center"/>
    </xf>
    <xf numFmtId="0" fontId="68" fillId="22" borderId="0" applyNumberFormat="0" applyBorder="0" applyAlignment="0" applyProtection="0">
      <alignment vertical="center"/>
    </xf>
    <xf numFmtId="0" fontId="68" fillId="23" borderId="0" applyNumberFormat="0" applyBorder="0" applyAlignment="0" applyProtection="0">
      <alignment vertical="center"/>
    </xf>
    <xf numFmtId="0" fontId="69" fillId="24" borderId="0" applyNumberFormat="0" applyBorder="0" applyAlignment="0" applyProtection="0">
      <alignment vertical="center"/>
    </xf>
    <xf numFmtId="0" fontId="69" fillId="25" borderId="0" applyNumberFormat="0" applyBorder="0" applyAlignment="0" applyProtection="0">
      <alignment vertical="center"/>
    </xf>
    <xf numFmtId="0" fontId="68" fillId="26" borderId="0" applyNumberFormat="0" applyBorder="0" applyAlignment="0" applyProtection="0">
      <alignment vertical="center"/>
    </xf>
    <xf numFmtId="0" fontId="68" fillId="27" borderId="0" applyNumberFormat="0" applyBorder="0" applyAlignment="0" applyProtection="0">
      <alignment vertical="center"/>
    </xf>
    <xf numFmtId="0" fontId="69" fillId="28" borderId="0" applyNumberFormat="0" applyBorder="0" applyAlignment="0" applyProtection="0">
      <alignment vertical="center"/>
    </xf>
    <xf numFmtId="0" fontId="69" fillId="29" borderId="0" applyNumberFormat="0" applyBorder="0" applyAlignment="0" applyProtection="0">
      <alignment vertical="center"/>
    </xf>
    <xf numFmtId="0" fontId="68" fillId="30" borderId="0" applyNumberFormat="0" applyBorder="0" applyAlignment="0" applyProtection="0">
      <alignment vertical="center"/>
    </xf>
    <xf numFmtId="0" fontId="68" fillId="31" borderId="0" applyNumberFormat="0" applyBorder="0" applyAlignment="0" applyProtection="0">
      <alignment vertical="center"/>
    </xf>
    <xf numFmtId="0" fontId="69" fillId="32" borderId="0" applyNumberFormat="0" applyBorder="0" applyAlignment="0" applyProtection="0">
      <alignment vertical="center"/>
    </xf>
    <xf numFmtId="0" fontId="69" fillId="33" borderId="0" applyNumberFormat="0" applyBorder="0" applyAlignment="0" applyProtection="0">
      <alignment vertical="center"/>
    </xf>
    <xf numFmtId="0" fontId="68" fillId="34" borderId="0" applyNumberFormat="0" applyBorder="0" applyAlignment="0" applyProtection="0">
      <alignment vertical="center"/>
    </xf>
    <xf numFmtId="0" fontId="70" fillId="0" borderId="0">
      <alignment vertical="center"/>
    </xf>
    <xf numFmtId="0" fontId="0" fillId="0" borderId="0"/>
    <xf numFmtId="0" fontId="70" fillId="0" borderId="0"/>
    <xf numFmtId="0" fontId="71" fillId="0" borderId="0">
      <alignment vertical="center"/>
    </xf>
    <xf numFmtId="0" fontId="70" fillId="0" borderId="0">
      <alignment vertical="center"/>
    </xf>
  </cellStyleXfs>
  <cellXfs count="352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 wrapText="1" shrinkToFit="1"/>
    </xf>
    <xf numFmtId="176" fontId="2" fillId="0" borderId="0" xfId="0" applyNumberFormat="1" applyFont="1" applyAlignment="1">
      <alignment horizontal="center" vertical="center" shrinkToFit="1"/>
    </xf>
    <xf numFmtId="0" fontId="2" fillId="0" borderId="1" xfId="0" applyFont="1" applyBorder="1" applyAlignment="1">
      <alignment horizontal="center" vertical="center" wrapText="1" shrinkToFit="1"/>
    </xf>
    <xf numFmtId="0" fontId="2" fillId="0" borderId="2" xfId="0" applyFont="1" applyBorder="1" applyAlignment="1">
      <alignment horizontal="center" vertical="center" wrapText="1" shrinkToFit="1"/>
    </xf>
    <xf numFmtId="176" fontId="2" fillId="0" borderId="1" xfId="0" applyNumberFormat="1" applyFont="1" applyBorder="1" applyAlignment="1">
      <alignment horizontal="center" vertical="center" wrapText="1" shrinkToFit="1"/>
    </xf>
    <xf numFmtId="0" fontId="2" fillId="0" borderId="3" xfId="0" applyFont="1" applyBorder="1" applyAlignment="1">
      <alignment horizontal="center" vertical="center" wrapText="1" shrinkToFit="1"/>
    </xf>
    <xf numFmtId="0" fontId="3" fillId="0" borderId="1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177" fontId="3" fillId="0" borderId="1" xfId="0" applyNumberFormat="1" applyFont="1" applyBorder="1" applyAlignment="1">
      <alignment horizontal="center" vertical="center" wrapText="1" shrinkToFit="1"/>
    </xf>
    <xf numFmtId="176" fontId="3" fillId="0" borderId="1" xfId="0" applyNumberFormat="1" applyFont="1" applyBorder="1" applyAlignment="1">
      <alignment horizontal="center" vertical="center" wrapText="1" shrinkToFit="1"/>
    </xf>
    <xf numFmtId="0" fontId="3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177" fontId="3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 wrapText="1" shrinkToFit="1"/>
    </xf>
    <xf numFmtId="0" fontId="6" fillId="0" borderId="0" xfId="0" applyFont="1" applyAlignment="1">
      <alignment horizontal="center" vertical="center" shrinkToFi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177" fontId="5" fillId="0" borderId="6" xfId="0" applyNumberFormat="1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 shrinkToFit="1"/>
    </xf>
    <xf numFmtId="0" fontId="5" fillId="0" borderId="9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77" fontId="5" fillId="0" borderId="1" xfId="0" applyNumberFormat="1" applyFont="1" applyBorder="1" applyAlignment="1">
      <alignment horizontal="center" vertical="center" wrapText="1"/>
    </xf>
    <xf numFmtId="2" fontId="3" fillId="0" borderId="1" xfId="0" applyNumberFormat="1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3" fillId="0" borderId="1" xfId="0" applyFont="1" applyBorder="1" applyAlignment="1">
      <alignment horizontal="center" vertical="center"/>
    </xf>
    <xf numFmtId="0" fontId="5" fillId="0" borderId="11" xfId="5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/>
    </xf>
    <xf numFmtId="0" fontId="3" fillId="0" borderId="1" xfId="50" applyFont="1" applyBorder="1" applyAlignment="1">
      <alignment horizontal="center" vertical="center" wrapText="1" shrinkToFit="1"/>
    </xf>
    <xf numFmtId="0" fontId="4" fillId="0" borderId="1" xfId="50" applyFont="1" applyBorder="1" applyAlignment="1">
      <alignment horizontal="center" vertical="center" wrapText="1" shrinkToFit="1"/>
    </xf>
    <xf numFmtId="177" fontId="3" fillId="0" borderId="1" xfId="50" applyNumberFormat="1" applyFont="1" applyBorder="1" applyAlignment="1">
      <alignment horizontal="center" vertical="center" wrapText="1" shrinkToFit="1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177" fontId="8" fillId="0" borderId="1" xfId="0" applyNumberFormat="1" applyFont="1" applyBorder="1" applyAlignment="1">
      <alignment horizontal="center" vertical="center" wrapText="1" shrinkToFit="1"/>
    </xf>
    <xf numFmtId="177" fontId="2" fillId="0" borderId="1" xfId="0" applyNumberFormat="1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/>
    </xf>
    <xf numFmtId="177" fontId="6" fillId="0" borderId="1" xfId="0" applyNumberFormat="1" applyFont="1" applyBorder="1" applyAlignment="1">
      <alignment horizontal="center" vertical="center" shrinkToFit="1"/>
    </xf>
    <xf numFmtId="0" fontId="6" fillId="0" borderId="1" xfId="0" applyFont="1" applyBorder="1" applyAlignment="1">
      <alignment horizontal="center" vertical="center" wrapText="1" shrinkToFit="1"/>
    </xf>
    <xf numFmtId="177" fontId="3" fillId="0" borderId="1" xfId="0" applyNumberFormat="1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2" fontId="5" fillId="0" borderId="1" xfId="0" applyNumberFormat="1" applyFont="1" applyBorder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178" fontId="8" fillId="0" borderId="1" xfId="0" applyNumberFormat="1" applyFont="1" applyBorder="1" applyAlignment="1">
      <alignment horizontal="center" vertical="center" wrapText="1" shrinkToFit="1"/>
    </xf>
    <xf numFmtId="0" fontId="8" fillId="0" borderId="1" xfId="0" applyFont="1" applyBorder="1" applyAlignment="1">
      <alignment horizontal="center" vertical="center" wrapText="1" shrinkToFit="1"/>
    </xf>
    <xf numFmtId="178" fontId="3" fillId="0" borderId="1" xfId="0" applyNumberFormat="1" applyFont="1" applyBorder="1" applyAlignment="1">
      <alignment horizontal="center" vertical="center" wrapText="1" shrinkToFit="1"/>
    </xf>
    <xf numFmtId="177" fontId="6" fillId="0" borderId="1" xfId="0" applyNumberFormat="1" applyFont="1" applyBorder="1" applyAlignment="1">
      <alignment horizontal="center" vertical="center" wrapText="1" shrinkToFit="1"/>
    </xf>
    <xf numFmtId="0" fontId="9" fillId="0" borderId="1" xfId="0" applyFont="1" applyBorder="1" applyAlignment="1">
      <alignment horizontal="center" vertical="center" wrapText="1"/>
    </xf>
    <xf numFmtId="0" fontId="6" fillId="0" borderId="1" xfId="51" applyFont="1" applyBorder="1" applyAlignment="1">
      <alignment horizontal="center" vertical="center" wrapText="1"/>
    </xf>
    <xf numFmtId="0" fontId="3" fillId="0" borderId="1" xfId="51" applyFont="1" applyBorder="1" applyAlignment="1">
      <alignment horizontal="center" vertical="center" wrapText="1"/>
    </xf>
    <xf numFmtId="177" fontId="3" fillId="0" borderId="1" xfId="51" applyNumberFormat="1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 shrinkToFit="1"/>
    </xf>
    <xf numFmtId="177" fontId="6" fillId="0" borderId="1" xfId="0" applyNumberFormat="1" applyFont="1" applyBorder="1" applyAlignment="1">
      <alignment horizontal="center" vertical="center" wrapText="1"/>
    </xf>
    <xf numFmtId="179" fontId="3" fillId="0" borderId="1" xfId="0" applyNumberFormat="1" applyFont="1" applyBorder="1" applyAlignment="1">
      <alignment horizontal="center" vertical="center" shrinkToFit="1"/>
    </xf>
    <xf numFmtId="179" fontId="7" fillId="0" borderId="1" xfId="0" applyNumberFormat="1" applyFont="1" applyBorder="1" applyAlignment="1">
      <alignment horizontal="center" vertical="center" wrapText="1" shrinkToFit="1"/>
    </xf>
    <xf numFmtId="179" fontId="4" fillId="0" borderId="1" xfId="0" applyNumberFormat="1" applyFont="1" applyBorder="1" applyAlignment="1">
      <alignment horizontal="center" vertical="center" wrapText="1" shrinkToFit="1"/>
    </xf>
    <xf numFmtId="177" fontId="3" fillId="0" borderId="1" xfId="0" applyNumberFormat="1" applyFont="1" applyBorder="1" applyAlignment="1">
      <alignment horizontal="center" vertical="center" shrinkToFit="1"/>
    </xf>
    <xf numFmtId="0" fontId="5" fillId="0" borderId="6" xfId="0" applyFont="1" applyBorder="1" applyAlignment="1">
      <alignment horizontal="center" vertical="center"/>
    </xf>
    <xf numFmtId="179" fontId="3" fillId="0" borderId="1" xfId="0" applyNumberFormat="1" applyFont="1" applyBorder="1" applyAlignment="1">
      <alignment horizontal="center" vertical="center" wrapText="1" shrinkToFit="1"/>
    </xf>
    <xf numFmtId="177" fontId="6" fillId="0" borderId="1" xfId="0" applyNumberFormat="1" applyFont="1" applyBorder="1" applyAlignment="1">
      <alignment horizontal="center" vertical="center"/>
    </xf>
    <xf numFmtId="0" fontId="6" fillId="0" borderId="1" xfId="49" applyFont="1" applyBorder="1" applyAlignment="1">
      <alignment horizontal="center" vertical="center" wrapText="1"/>
    </xf>
    <xf numFmtId="0" fontId="6" fillId="0" borderId="2" xfId="49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 shrinkToFit="1"/>
    </xf>
    <xf numFmtId="0" fontId="3" fillId="0" borderId="2" xfId="0" applyFont="1" applyBorder="1" applyAlignment="1">
      <alignment horizontal="center" vertical="center" wrapText="1" shrinkToFit="1"/>
    </xf>
    <xf numFmtId="0" fontId="6" fillId="0" borderId="2" xfId="0" applyFont="1" applyBorder="1" applyAlignment="1">
      <alignment horizontal="center" vertical="center"/>
    </xf>
    <xf numFmtId="177" fontId="6" fillId="0" borderId="2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shrinkToFit="1"/>
    </xf>
    <xf numFmtId="177" fontId="4" fillId="2" borderId="1" xfId="0" applyNumberFormat="1" applyFont="1" applyFill="1" applyBorder="1" applyAlignment="1">
      <alignment horizontal="center" vertical="center" wrapText="1" shrinkToFit="1"/>
    </xf>
    <xf numFmtId="0" fontId="6" fillId="0" borderId="1" xfId="53" applyFont="1" applyBorder="1" applyAlignment="1">
      <alignment horizontal="center" vertical="center" wrapText="1"/>
    </xf>
    <xf numFmtId="177" fontId="4" fillId="0" borderId="7" xfId="0" applyNumberFormat="1" applyFont="1" applyBorder="1" applyAlignment="1">
      <alignment horizontal="center" vertical="center"/>
    </xf>
    <xf numFmtId="178" fontId="6" fillId="0" borderId="1" xfId="0" applyNumberFormat="1" applyFont="1" applyBorder="1" applyAlignment="1">
      <alignment horizontal="center" vertical="center" wrapText="1" shrinkToFit="1"/>
    </xf>
    <xf numFmtId="0" fontId="6" fillId="0" borderId="10" xfId="0" applyFont="1" applyBorder="1" applyAlignment="1">
      <alignment horizontal="center" vertical="center" wrapText="1" shrinkToFit="1"/>
    </xf>
    <xf numFmtId="0" fontId="6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178" fontId="6" fillId="0" borderId="1" xfId="0" applyNumberFormat="1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/>
    </xf>
    <xf numFmtId="177" fontId="4" fillId="0" borderId="5" xfId="0" applyNumberFormat="1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177" fontId="5" fillId="0" borderId="6" xfId="0" applyNumberFormat="1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/>
    </xf>
    <xf numFmtId="178" fontId="4" fillId="0" borderId="1" xfId="0" applyNumberFormat="1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shrinkToFit="1"/>
    </xf>
    <xf numFmtId="0" fontId="5" fillId="0" borderId="5" xfId="0" applyFont="1" applyBorder="1" applyAlignment="1">
      <alignment horizontal="center" vertical="center" shrinkToFit="1"/>
    </xf>
    <xf numFmtId="0" fontId="11" fillId="0" borderId="5" xfId="0" applyFont="1" applyBorder="1" applyAlignment="1">
      <alignment horizontal="center" vertical="center" wrapText="1" shrinkToFit="1"/>
    </xf>
    <xf numFmtId="0" fontId="5" fillId="0" borderId="13" xfId="0" applyFont="1" applyBorder="1" applyAlignment="1">
      <alignment horizontal="center" vertical="center" shrinkToFit="1"/>
    </xf>
    <xf numFmtId="0" fontId="5" fillId="0" borderId="7" xfId="0" applyFont="1" applyBorder="1" applyAlignment="1">
      <alignment horizontal="center" vertical="center" shrinkToFit="1"/>
    </xf>
    <xf numFmtId="0" fontId="5" fillId="0" borderId="7" xfId="0" applyFont="1" applyBorder="1" applyAlignment="1">
      <alignment horizontal="center" vertical="center" wrapText="1" shrinkToFit="1"/>
    </xf>
    <xf numFmtId="0" fontId="11" fillId="0" borderId="7" xfId="0" applyFont="1" applyBorder="1" applyAlignment="1">
      <alignment horizontal="center" vertical="center" wrapText="1" shrinkToFit="1"/>
    </xf>
    <xf numFmtId="0" fontId="5" fillId="0" borderId="13" xfId="0" applyFont="1" applyBorder="1" applyAlignment="1">
      <alignment horizontal="center" vertical="center" wrapText="1" shrinkToFit="1"/>
    </xf>
    <xf numFmtId="0" fontId="5" fillId="0" borderId="14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 shrinkToFit="1"/>
    </xf>
    <xf numFmtId="0" fontId="7" fillId="0" borderId="5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shrinkToFit="1"/>
    </xf>
    <xf numFmtId="0" fontId="7" fillId="0" borderId="6" xfId="0" applyFont="1" applyBorder="1" applyAlignment="1">
      <alignment horizontal="center" vertical="center" wrapText="1"/>
    </xf>
    <xf numFmtId="177" fontId="7" fillId="0" borderId="5" xfId="0" applyNumberFormat="1" applyFont="1" applyBorder="1" applyAlignment="1">
      <alignment horizontal="center" vertical="center" wrapText="1"/>
    </xf>
    <xf numFmtId="177" fontId="5" fillId="0" borderId="7" xfId="0" applyNumberFormat="1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/>
    </xf>
    <xf numFmtId="177" fontId="4" fillId="0" borderId="17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shrinkToFit="1"/>
    </xf>
    <xf numFmtId="177" fontId="5" fillId="0" borderId="1" xfId="0" applyNumberFormat="1" applyFont="1" applyBorder="1" applyAlignment="1">
      <alignment horizontal="center" vertical="center" shrinkToFit="1"/>
    </xf>
    <xf numFmtId="0" fontId="5" fillId="0" borderId="3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 shrinkToFit="1"/>
    </xf>
    <xf numFmtId="0" fontId="7" fillId="0" borderId="7" xfId="0" applyFont="1" applyBorder="1" applyAlignment="1">
      <alignment horizontal="center" vertical="center" wrapText="1" shrinkToFit="1"/>
    </xf>
    <xf numFmtId="177" fontId="3" fillId="0" borderId="2" xfId="0" applyNumberFormat="1" applyFont="1" applyBorder="1" applyAlignment="1">
      <alignment horizontal="center" vertical="center" wrapText="1" shrinkToFit="1"/>
    </xf>
    <xf numFmtId="0" fontId="5" fillId="0" borderId="16" xfId="0" applyFont="1" applyBorder="1" applyAlignment="1">
      <alignment horizontal="center" vertical="center" shrinkToFit="1"/>
    </xf>
    <xf numFmtId="0" fontId="7" fillId="0" borderId="17" xfId="0" applyFont="1" applyBorder="1" applyAlignment="1">
      <alignment horizontal="center" vertical="center" wrapText="1" shrinkToFit="1"/>
    </xf>
    <xf numFmtId="0" fontId="5" fillId="0" borderId="17" xfId="0" applyFont="1" applyBorder="1" applyAlignment="1">
      <alignment horizontal="center" vertical="center" wrapText="1" shrinkToFit="1"/>
    </xf>
    <xf numFmtId="177" fontId="3" fillId="0" borderId="3" xfId="0" applyNumberFormat="1" applyFont="1" applyBorder="1" applyAlignment="1">
      <alignment horizontal="center" vertical="center" wrapText="1" shrinkToFit="1"/>
    </xf>
    <xf numFmtId="0" fontId="12" fillId="0" borderId="0" xfId="0" applyFont="1" applyAlignment="1">
      <alignment horizontal="center" vertical="center"/>
    </xf>
    <xf numFmtId="0" fontId="4" fillId="0" borderId="1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shrinkToFit="1"/>
    </xf>
    <xf numFmtId="177" fontId="5" fillId="0" borderId="5" xfId="0" applyNumberFormat="1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 shrinkToFit="1"/>
    </xf>
    <xf numFmtId="177" fontId="4" fillId="0" borderId="6" xfId="0" applyNumberFormat="1" applyFont="1" applyBorder="1" applyAlignment="1">
      <alignment horizontal="center" vertical="center" wrapText="1" shrinkToFit="1"/>
    </xf>
    <xf numFmtId="0" fontId="5" fillId="0" borderId="0" xfId="0" applyFont="1" applyAlignment="1">
      <alignment horizontal="center" vertical="center" wrapText="1" shrinkToFit="1"/>
    </xf>
    <xf numFmtId="9" fontId="5" fillId="0" borderId="6" xfId="0" applyNumberFormat="1" applyFont="1" applyBorder="1" applyAlignment="1">
      <alignment horizontal="center" vertical="center" shrinkToFit="1"/>
    </xf>
    <xf numFmtId="0" fontId="3" fillId="0" borderId="6" xfId="0" applyFont="1" applyBorder="1" applyAlignment="1">
      <alignment horizontal="center" vertical="center" wrapText="1" shrinkToFit="1"/>
    </xf>
    <xf numFmtId="0" fontId="5" fillId="0" borderId="0" xfId="0" applyFont="1" applyAlignment="1">
      <alignment horizontal="center" vertical="center"/>
    </xf>
    <xf numFmtId="177" fontId="5" fillId="0" borderId="6" xfId="0" applyNumberFormat="1" applyFont="1" applyBorder="1" applyAlignment="1">
      <alignment horizontal="center" vertical="center"/>
    </xf>
    <xf numFmtId="177" fontId="5" fillId="0" borderId="13" xfId="0" applyNumberFormat="1" applyFont="1" applyBorder="1" applyAlignment="1">
      <alignment horizontal="center" vertical="center"/>
    </xf>
    <xf numFmtId="9" fontId="5" fillId="0" borderId="10" xfId="0" applyNumberFormat="1" applyFont="1" applyBorder="1" applyAlignment="1">
      <alignment horizontal="center" vertical="center" shrinkToFit="1"/>
    </xf>
    <xf numFmtId="0" fontId="5" fillId="0" borderId="11" xfId="0" applyFont="1" applyBorder="1" applyAlignment="1">
      <alignment horizontal="center" vertical="center" wrapText="1"/>
    </xf>
    <xf numFmtId="179" fontId="2" fillId="0" borderId="10" xfId="0" applyNumberFormat="1" applyFont="1" applyBorder="1" applyAlignment="1">
      <alignment horizontal="center" vertical="center" shrinkToFit="1"/>
    </xf>
    <xf numFmtId="179" fontId="2" fillId="0" borderId="18" xfId="0" applyNumberFormat="1" applyFont="1" applyBorder="1" applyAlignment="1">
      <alignment horizontal="center" vertical="center" shrinkToFit="1"/>
    </xf>
    <xf numFmtId="179" fontId="2" fillId="0" borderId="18" xfId="0" applyNumberFormat="1" applyFont="1" applyBorder="1" applyAlignment="1">
      <alignment horizontal="center" vertical="center" wrapText="1" shrinkToFit="1"/>
    </xf>
    <xf numFmtId="0" fontId="2" fillId="0" borderId="19" xfId="0" applyFont="1" applyBorder="1" applyAlignment="1">
      <alignment horizontal="left" vertical="center" wrapText="1" shrinkToFit="1"/>
    </xf>
    <xf numFmtId="0" fontId="13" fillId="0" borderId="19" xfId="0" applyFont="1" applyBorder="1" applyAlignment="1">
      <alignment horizontal="left" vertical="center" shrinkToFit="1"/>
    </xf>
    <xf numFmtId="0" fontId="2" fillId="0" borderId="19" xfId="0" applyFont="1" applyBorder="1" applyAlignment="1">
      <alignment horizontal="left" vertical="center" shrinkToFit="1"/>
    </xf>
    <xf numFmtId="0" fontId="13" fillId="0" borderId="19" xfId="0" applyFont="1" applyBorder="1" applyAlignment="1">
      <alignment horizontal="center" vertical="center" shrinkToFit="1"/>
    </xf>
    <xf numFmtId="176" fontId="2" fillId="0" borderId="19" xfId="0" applyNumberFormat="1" applyFont="1" applyBorder="1" applyAlignment="1">
      <alignment horizontal="left" vertical="center" shrinkToFit="1"/>
    </xf>
    <xf numFmtId="1" fontId="4" fillId="0" borderId="6" xfId="0" applyNumberFormat="1" applyFont="1" applyBorder="1" applyAlignment="1">
      <alignment horizontal="center" vertical="center" wrapText="1" shrinkToFit="1"/>
    </xf>
    <xf numFmtId="1" fontId="3" fillId="0" borderId="1" xfId="0" applyNumberFormat="1" applyFont="1" applyBorder="1" applyAlignment="1">
      <alignment horizontal="center" vertical="center" wrapText="1" shrinkToFit="1"/>
    </xf>
    <xf numFmtId="2" fontId="3" fillId="0" borderId="10" xfId="0" applyNumberFormat="1" applyFont="1" applyBorder="1" applyAlignment="1">
      <alignment horizontal="center" vertical="center" wrapText="1" shrinkToFit="1"/>
    </xf>
    <xf numFmtId="0" fontId="5" fillId="0" borderId="11" xfId="0" applyFont="1" applyBorder="1" applyAlignment="1">
      <alignment horizontal="center" vertical="center" wrapText="1" shrinkToFit="1"/>
    </xf>
    <xf numFmtId="1" fontId="5" fillId="0" borderId="6" xfId="0" applyNumberFormat="1" applyFont="1" applyBorder="1" applyAlignment="1">
      <alignment horizontal="center" vertical="center" wrapText="1" shrinkToFit="1"/>
    </xf>
    <xf numFmtId="0" fontId="11" fillId="0" borderId="20" xfId="0" applyFont="1" applyBorder="1" applyAlignment="1">
      <alignment horizontal="center" vertical="center" wrapText="1" shrinkToFit="1"/>
    </xf>
    <xf numFmtId="0" fontId="3" fillId="0" borderId="11" xfId="0" applyFont="1" applyBorder="1" applyAlignment="1">
      <alignment horizontal="center" vertical="center" wrapText="1" shrinkToFit="1"/>
    </xf>
    <xf numFmtId="180" fontId="14" fillId="0" borderId="1" xfId="0" applyNumberFormat="1" applyFont="1" applyBorder="1" applyAlignment="1">
      <alignment horizontal="center" vertical="center" shrinkToFit="1"/>
    </xf>
    <xf numFmtId="180" fontId="13" fillId="0" borderId="18" xfId="0" applyNumberFormat="1" applyFont="1" applyBorder="1" applyAlignment="1">
      <alignment horizontal="center" vertical="center" shrinkToFit="1"/>
    </xf>
    <xf numFmtId="179" fontId="13" fillId="0" borderId="18" xfId="0" applyNumberFormat="1" applyFont="1" applyBorder="1" applyAlignment="1">
      <alignment horizontal="center" vertical="center" shrinkToFit="1"/>
    </xf>
    <xf numFmtId="179" fontId="13" fillId="0" borderId="11" xfId="0" applyNumberFormat="1" applyFont="1" applyBorder="1" applyAlignment="1">
      <alignment horizontal="center" vertical="center" shrinkToFit="1"/>
    </xf>
    <xf numFmtId="176" fontId="13" fillId="0" borderId="19" xfId="0" applyNumberFormat="1" applyFont="1" applyBorder="1" applyAlignment="1">
      <alignment horizontal="left" vertical="center" shrinkToFit="1"/>
    </xf>
    <xf numFmtId="0" fontId="15" fillId="0" borderId="0" xfId="0" applyFont="1" applyAlignment="1">
      <alignment horizontal="center" vertical="center" shrinkToFit="1"/>
    </xf>
    <xf numFmtId="0" fontId="16" fillId="0" borderId="0" xfId="0" applyFont="1" applyAlignment="1">
      <alignment horizontal="center" vertical="center" shrinkToFit="1"/>
    </xf>
    <xf numFmtId="0" fontId="17" fillId="0" borderId="0" xfId="0" applyFont="1" applyAlignment="1">
      <alignment horizontal="center" vertical="center" shrinkToFit="1"/>
    </xf>
    <xf numFmtId="0" fontId="18" fillId="0" borderId="0" xfId="0" applyFont="1" applyAlignment="1">
      <alignment horizontal="center" vertical="center" shrinkToFit="1"/>
    </xf>
    <xf numFmtId="0" fontId="18" fillId="0" borderId="0" xfId="0" applyFont="1" applyAlignment="1">
      <alignment vertical="center" shrinkToFit="1"/>
    </xf>
    <xf numFmtId="0" fontId="19" fillId="0" borderId="0" xfId="0" applyFont="1" applyAlignment="1">
      <alignment vertical="center" shrinkToFit="1"/>
    </xf>
    <xf numFmtId="0" fontId="19" fillId="0" borderId="0" xfId="0" applyFont="1" applyAlignment="1">
      <alignment horizontal="left" vertical="center" shrinkToFit="1"/>
    </xf>
    <xf numFmtId="0" fontId="19" fillId="0" borderId="0" xfId="0" applyFont="1" applyAlignment="1">
      <alignment horizontal="center" vertical="center" shrinkToFit="1"/>
    </xf>
    <xf numFmtId="176" fontId="19" fillId="0" borderId="0" xfId="0" applyNumberFormat="1" applyFont="1" applyAlignment="1">
      <alignment horizontal="center" vertical="center" shrinkToFit="1"/>
    </xf>
    <xf numFmtId="176" fontId="20" fillId="0" borderId="0" xfId="0" applyNumberFormat="1" applyFont="1" applyAlignment="1">
      <alignment horizontal="center" vertical="center" shrinkToFit="1"/>
    </xf>
    <xf numFmtId="0" fontId="20" fillId="0" borderId="0" xfId="0" applyFont="1" applyAlignment="1">
      <alignment horizontal="center" vertical="center" shrinkToFit="1"/>
    </xf>
    <xf numFmtId="0" fontId="20" fillId="0" borderId="0" xfId="0" applyFont="1" applyAlignment="1">
      <alignment vertical="center" shrinkToFit="1"/>
    </xf>
    <xf numFmtId="0" fontId="2" fillId="0" borderId="0" xfId="0" applyFont="1" applyAlignment="1">
      <alignment horizontal="left" vertical="center" shrinkToFit="1"/>
    </xf>
    <xf numFmtId="0" fontId="13" fillId="0" borderId="0" xfId="0" applyFont="1" applyAlignment="1">
      <alignment horizontal="left" vertical="center" shrinkToFit="1"/>
    </xf>
    <xf numFmtId="0" fontId="13" fillId="0" borderId="0" xfId="0" applyFont="1" applyAlignment="1">
      <alignment horizontal="center" vertical="center" shrinkToFit="1"/>
    </xf>
    <xf numFmtId="176" fontId="13" fillId="0" borderId="0" xfId="0" applyNumberFormat="1" applyFont="1" applyAlignment="1">
      <alignment horizontal="right" vertical="center" shrinkToFit="1"/>
    </xf>
    <xf numFmtId="0" fontId="21" fillId="0" borderId="0" xfId="0" applyFont="1" applyAlignment="1">
      <alignment horizontal="center" vertical="center" shrinkToFit="1"/>
    </xf>
    <xf numFmtId="0" fontId="22" fillId="0" borderId="0" xfId="0" applyFont="1" applyAlignment="1">
      <alignment horizontal="center" vertical="center" shrinkToFit="1"/>
    </xf>
    <xf numFmtId="176" fontId="22" fillId="0" borderId="0" xfId="0" applyNumberFormat="1" applyFont="1" applyAlignment="1">
      <alignment horizontal="right" vertical="center" shrinkToFit="1"/>
    </xf>
    <xf numFmtId="0" fontId="23" fillId="0" borderId="1" xfId="0" applyFont="1" applyBorder="1" applyAlignment="1">
      <alignment horizontal="center" vertical="center" wrapText="1" shrinkToFit="1"/>
    </xf>
    <xf numFmtId="0" fontId="23" fillId="0" borderId="2" xfId="0" applyFont="1" applyBorder="1" applyAlignment="1">
      <alignment horizontal="center" vertical="center" wrapText="1" shrinkToFit="1"/>
    </xf>
    <xf numFmtId="176" fontId="23" fillId="0" borderId="1" xfId="0" applyNumberFormat="1" applyFont="1" applyBorder="1" applyAlignment="1">
      <alignment horizontal="center" vertical="center" wrapText="1" shrinkToFit="1"/>
    </xf>
    <xf numFmtId="0" fontId="23" fillId="0" borderId="3" xfId="0" applyFont="1" applyBorder="1" applyAlignment="1">
      <alignment horizontal="center" vertical="center" wrapText="1" shrinkToFit="1"/>
    </xf>
    <xf numFmtId="0" fontId="14" fillId="0" borderId="1" xfId="0" applyFont="1" applyBorder="1" applyAlignment="1">
      <alignment horizontal="center" vertical="center" wrapText="1" shrinkToFit="1"/>
    </xf>
    <xf numFmtId="0" fontId="3" fillId="0" borderId="1" xfId="0" applyFont="1" applyBorder="1" applyAlignment="1">
      <alignment vertical="center" wrapText="1" shrinkToFit="1"/>
    </xf>
    <xf numFmtId="0" fontId="14" fillId="0" borderId="1" xfId="0" applyFont="1" applyBorder="1" applyAlignment="1">
      <alignment vertical="center" wrapText="1" shrinkToFit="1"/>
    </xf>
    <xf numFmtId="176" fontId="14" fillId="0" borderId="1" xfId="0" applyNumberFormat="1" applyFont="1" applyBorder="1" applyAlignment="1">
      <alignment horizontal="center" vertical="center" wrapText="1" shrinkToFit="1"/>
    </xf>
    <xf numFmtId="0" fontId="24" fillId="0" borderId="0" xfId="0" applyFont="1"/>
    <xf numFmtId="0" fontId="0" fillId="0" borderId="0" xfId="0" applyAlignment="1">
      <alignment horizontal="center"/>
    </xf>
    <xf numFmtId="0" fontId="5" fillId="0" borderId="4" xfId="0" applyFont="1" applyBorder="1" applyAlignment="1">
      <alignment horizontal="left" vertical="center" wrapText="1"/>
    </xf>
    <xf numFmtId="180" fontId="5" fillId="0" borderId="6" xfId="0" applyNumberFormat="1" applyFont="1" applyBorder="1" applyAlignment="1">
      <alignment horizontal="center" vertical="center" wrapText="1"/>
    </xf>
    <xf numFmtId="0" fontId="25" fillId="0" borderId="5" xfId="0" applyFont="1" applyBorder="1" applyAlignment="1">
      <alignment horizontal="center" vertical="center" wrapText="1"/>
    </xf>
    <xf numFmtId="0" fontId="25" fillId="0" borderId="6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left" vertical="center" wrapText="1"/>
    </xf>
    <xf numFmtId="0" fontId="5" fillId="0" borderId="10" xfId="0" applyFont="1" applyBorder="1" applyAlignment="1">
      <alignment vertical="center"/>
    </xf>
    <xf numFmtId="2" fontId="5" fillId="0" borderId="6" xfId="0" applyNumberFormat="1" applyFont="1" applyBorder="1" applyAlignment="1">
      <alignment horizontal="center" vertical="center" wrapText="1"/>
    </xf>
    <xf numFmtId="0" fontId="13" fillId="0" borderId="0" xfId="0" applyFont="1" applyAlignment="1">
      <alignment horizontal="right" vertical="center" shrinkToFit="1"/>
    </xf>
    <xf numFmtId="2" fontId="14" fillId="0" borderId="1" xfId="0" applyNumberFormat="1" applyFont="1" applyBorder="1" applyAlignment="1">
      <alignment horizontal="center" vertical="center" wrapText="1" shrinkToFit="1"/>
    </xf>
    <xf numFmtId="180" fontId="20" fillId="0" borderId="20" xfId="0" applyNumberFormat="1" applyFont="1" applyBorder="1" applyAlignment="1">
      <alignment horizontal="center" vertical="center" wrapText="1"/>
    </xf>
    <xf numFmtId="0" fontId="25" fillId="0" borderId="6" xfId="0" applyFont="1" applyBorder="1" applyAlignment="1">
      <alignment horizontal="center" vertical="center" wrapText="1" shrinkToFit="1"/>
    </xf>
    <xf numFmtId="0" fontId="25" fillId="0" borderId="4" xfId="0" applyFont="1" applyBorder="1" applyAlignment="1">
      <alignment horizontal="center" vertical="center" wrapText="1" shrinkToFit="1"/>
    </xf>
    <xf numFmtId="0" fontId="26" fillId="0" borderId="1" xfId="0" applyFont="1" applyBorder="1" applyAlignment="1">
      <alignment vertical="center"/>
    </xf>
    <xf numFmtId="0" fontId="25" fillId="0" borderId="11" xfId="50" applyFont="1" applyBorder="1" applyAlignment="1">
      <alignment horizontal="center" vertical="center" wrapText="1" shrinkToFit="1"/>
    </xf>
    <xf numFmtId="176" fontId="25" fillId="0" borderId="6" xfId="0" applyNumberFormat="1" applyFont="1" applyBorder="1" applyAlignment="1">
      <alignment horizontal="center" vertical="center" wrapText="1" shrinkToFit="1"/>
    </xf>
    <xf numFmtId="0" fontId="27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/>
    </xf>
    <xf numFmtId="0" fontId="14" fillId="0" borderId="1" xfId="50" applyFont="1" applyBorder="1" applyAlignment="1">
      <alignment vertical="center" wrapText="1" shrinkToFit="1"/>
    </xf>
    <xf numFmtId="0" fontId="14" fillId="0" borderId="1" xfId="50" applyFont="1" applyBorder="1" applyAlignment="1">
      <alignment horizontal="center" vertical="center" wrapText="1" shrinkToFit="1"/>
    </xf>
    <xf numFmtId="176" fontId="14" fillId="0" borderId="1" xfId="50" applyNumberFormat="1" applyFont="1" applyBorder="1" applyAlignment="1">
      <alignment horizontal="center" vertical="center" wrapText="1" shrinkToFit="1"/>
    </xf>
    <xf numFmtId="0" fontId="5" fillId="0" borderId="1" xfId="0" applyFont="1" applyBorder="1" applyAlignment="1">
      <alignment horizontal="left" vertical="center" wrapText="1"/>
    </xf>
    <xf numFmtId="0" fontId="28" fillId="0" borderId="1" xfId="0" applyFont="1" applyBorder="1" applyAlignment="1">
      <alignment horizontal="left" vertical="center"/>
    </xf>
    <xf numFmtId="0" fontId="29" fillId="0" borderId="1" xfId="0" applyFont="1" applyBorder="1" applyAlignment="1">
      <alignment horizontal="left" vertical="center"/>
    </xf>
    <xf numFmtId="176" fontId="19" fillId="0" borderId="1" xfId="0" applyNumberFormat="1" applyFont="1" applyBorder="1" applyAlignment="1">
      <alignment horizontal="center" vertical="center" shrinkToFit="1"/>
    </xf>
    <xf numFmtId="0" fontId="6" fillId="0" borderId="1" xfId="0" applyFont="1" applyBorder="1" applyAlignment="1">
      <alignment horizontal="left" vertical="center" wrapText="1"/>
    </xf>
    <xf numFmtId="180" fontId="3" fillId="0" borderId="1" xfId="0" applyNumberFormat="1" applyFont="1" applyBorder="1" applyAlignment="1">
      <alignment horizontal="right" vertical="center" wrapText="1"/>
    </xf>
    <xf numFmtId="176" fontId="25" fillId="0" borderId="1" xfId="0" applyNumberFormat="1" applyFont="1" applyBorder="1" applyAlignment="1">
      <alignment horizontal="center" vertical="center" wrapText="1" shrinkToFit="1"/>
    </xf>
    <xf numFmtId="2" fontId="25" fillId="0" borderId="1" xfId="0" applyNumberFormat="1" applyFont="1" applyBorder="1" applyAlignment="1">
      <alignment horizontal="center" vertical="center" wrapText="1" shrinkToFit="1"/>
    </xf>
    <xf numFmtId="178" fontId="14" fillId="0" borderId="1" xfId="0" applyNumberFormat="1" applyFont="1" applyBorder="1" applyAlignment="1">
      <alignment horizontal="center" vertical="center" wrapText="1" shrinkToFit="1"/>
    </xf>
    <xf numFmtId="176" fontId="20" fillId="0" borderId="1" xfId="0" applyNumberFormat="1" applyFont="1" applyBorder="1" applyAlignment="1">
      <alignment horizontal="center" vertical="center" shrinkToFit="1"/>
    </xf>
    <xf numFmtId="0" fontId="29" fillId="0" borderId="1" xfId="0" applyFont="1" applyBorder="1" applyAlignment="1">
      <alignment vertical="center" wrapText="1" shrinkToFit="1"/>
    </xf>
    <xf numFmtId="0" fontId="3" fillId="0" borderId="1" xfId="0" applyFont="1" applyBorder="1" applyAlignment="1">
      <alignment horizontal="left" vertical="center" wrapText="1"/>
    </xf>
    <xf numFmtId="177" fontId="6" fillId="0" borderId="1" xfId="0" applyNumberFormat="1" applyFont="1" applyBorder="1" applyAlignment="1">
      <alignment horizontal="left" vertical="center" wrapText="1" shrinkToFit="1"/>
    </xf>
    <xf numFmtId="0" fontId="3" fillId="0" borderId="1" xfId="0" applyFont="1" applyBorder="1" applyAlignment="1">
      <alignment vertical="center" wrapText="1"/>
    </xf>
    <xf numFmtId="0" fontId="30" fillId="0" borderId="1" xfId="0" applyFont="1" applyBorder="1" applyAlignment="1">
      <alignment horizontal="center" vertical="center" wrapText="1"/>
    </xf>
    <xf numFmtId="0" fontId="6" fillId="0" borderId="1" xfId="0" applyFont="1" applyBorder="1"/>
    <xf numFmtId="0" fontId="3" fillId="0" borderId="1" xfId="0" applyFont="1" applyBorder="1" applyAlignment="1">
      <alignment horizontal="center"/>
    </xf>
    <xf numFmtId="0" fontId="31" fillId="0" borderId="1" xfId="0" applyFont="1" applyBorder="1" applyAlignment="1">
      <alignment horizontal="center" wrapText="1"/>
    </xf>
    <xf numFmtId="0" fontId="6" fillId="0" borderId="1" xfId="0" applyFont="1" applyBorder="1" applyAlignment="1">
      <alignment horizontal="center"/>
    </xf>
    <xf numFmtId="0" fontId="3" fillId="0" borderId="1" xfId="0" applyFont="1" applyBorder="1"/>
    <xf numFmtId="0" fontId="6" fillId="0" borderId="1" xfId="51" applyFont="1" applyBorder="1" applyAlignment="1">
      <alignment horizontal="left" vertical="center" wrapText="1"/>
    </xf>
    <xf numFmtId="180" fontId="3" fillId="0" borderId="1" xfId="51" applyNumberFormat="1" applyFont="1" applyBorder="1" applyAlignment="1">
      <alignment horizontal="right" vertical="center" wrapText="1"/>
    </xf>
    <xf numFmtId="0" fontId="3" fillId="0" borderId="1" xfId="51" applyFont="1" applyBorder="1" applyAlignment="1">
      <alignment horizontal="left" vertical="center" wrapText="1"/>
    </xf>
    <xf numFmtId="0" fontId="3" fillId="3" borderId="1" xfId="0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180" fontId="3" fillId="3" borderId="1" xfId="0" applyNumberFormat="1" applyFont="1" applyFill="1" applyBorder="1" applyAlignment="1">
      <alignment horizontal="right" vertical="center" wrapText="1"/>
    </xf>
    <xf numFmtId="0" fontId="5" fillId="0" borderId="1" xfId="0" applyFont="1" applyBorder="1"/>
    <xf numFmtId="180" fontId="6" fillId="0" borderId="1" xfId="0" applyNumberFormat="1" applyFont="1" applyBorder="1" applyAlignment="1">
      <alignment horizontal="right" vertical="center" wrapText="1"/>
    </xf>
    <xf numFmtId="179" fontId="3" fillId="0" borderId="1" xfId="0" applyNumberFormat="1" applyFont="1" applyBorder="1" applyAlignment="1">
      <alignment horizontal="left" vertical="center" shrinkToFit="1"/>
    </xf>
    <xf numFmtId="179" fontId="2" fillId="0" borderId="1" xfId="0" applyNumberFormat="1" applyFont="1" applyBorder="1" applyAlignment="1">
      <alignment horizontal="center" vertical="center" shrinkToFit="1"/>
    </xf>
    <xf numFmtId="0" fontId="32" fillId="0" borderId="1" xfId="0" applyFont="1" applyBorder="1" applyAlignment="1">
      <alignment horizontal="center" vertical="center"/>
    </xf>
    <xf numFmtId="181" fontId="32" fillId="0" borderId="1" xfId="0" applyNumberFormat="1" applyFont="1" applyBorder="1" applyAlignment="1">
      <alignment horizontal="center" vertical="center"/>
    </xf>
    <xf numFmtId="0" fontId="6" fillId="0" borderId="1" xfId="49" applyFont="1" applyBorder="1" applyAlignment="1">
      <alignment horizontal="left" vertical="center" wrapText="1"/>
    </xf>
    <xf numFmtId="176" fontId="14" fillId="0" borderId="1" xfId="0" applyNumberFormat="1" applyFont="1" applyBorder="1" applyAlignment="1">
      <alignment horizontal="center" vertical="center" shrinkToFit="1"/>
    </xf>
    <xf numFmtId="0" fontId="6" fillId="0" borderId="2" xfId="49" applyFont="1" applyBorder="1" applyAlignment="1">
      <alignment horizontal="left" vertical="center" wrapText="1"/>
    </xf>
    <xf numFmtId="179" fontId="3" fillId="0" borderId="2" xfId="0" applyNumberFormat="1" applyFont="1" applyBorder="1" applyAlignment="1">
      <alignment horizontal="center" vertical="center" shrinkToFit="1"/>
    </xf>
    <xf numFmtId="0" fontId="32" fillId="0" borderId="2" xfId="0" applyFont="1" applyBorder="1" applyAlignment="1">
      <alignment horizontal="center" vertical="center"/>
    </xf>
    <xf numFmtId="181" fontId="32" fillId="0" borderId="2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vertical="center" shrinkToFit="1"/>
    </xf>
    <xf numFmtId="0" fontId="6" fillId="0" borderId="1" xfId="53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 shrinkToFit="1"/>
    </xf>
    <xf numFmtId="178" fontId="20" fillId="0" borderId="1" xfId="0" applyNumberFormat="1" applyFont="1" applyBorder="1" applyAlignment="1">
      <alignment horizontal="left" vertical="center" wrapText="1" shrinkToFit="1"/>
    </xf>
    <xf numFmtId="176" fontId="20" fillId="0" borderId="1" xfId="0" applyNumberFormat="1" applyFont="1" applyBorder="1" applyAlignment="1">
      <alignment horizontal="left" vertical="center" wrapText="1" shrinkToFit="1"/>
    </xf>
    <xf numFmtId="0" fontId="20" fillId="0" borderId="1" xfId="0" applyFont="1" applyBorder="1" applyAlignment="1">
      <alignment horizontal="left" vertical="center" wrapText="1" shrinkToFit="1"/>
    </xf>
    <xf numFmtId="0" fontId="18" fillId="0" borderId="0" xfId="0" applyFont="1" applyAlignment="1">
      <alignment horizontal="left" vertical="center" shrinkToFit="1"/>
    </xf>
    <xf numFmtId="0" fontId="6" fillId="0" borderId="6" xfId="0" applyFont="1" applyBorder="1" applyAlignment="1">
      <alignment horizontal="left" vertical="center" wrapText="1"/>
    </xf>
    <xf numFmtId="178" fontId="6" fillId="0" borderId="1" xfId="0" applyNumberFormat="1" applyFont="1" applyBorder="1" applyAlignment="1">
      <alignment horizontal="left" vertical="center" wrapText="1"/>
    </xf>
    <xf numFmtId="0" fontId="33" fillId="0" borderId="5" xfId="0" applyFont="1" applyBorder="1" applyAlignment="1">
      <alignment horizontal="center" vertical="center"/>
    </xf>
    <xf numFmtId="0" fontId="33" fillId="0" borderId="5" xfId="0" applyFont="1" applyBorder="1" applyAlignment="1">
      <alignment horizontal="center" vertical="center" wrapText="1"/>
    </xf>
    <xf numFmtId="177" fontId="34" fillId="0" borderId="5" xfId="0" applyNumberFormat="1" applyFont="1" applyBorder="1" applyAlignment="1">
      <alignment horizontal="center" vertical="center"/>
    </xf>
    <xf numFmtId="0" fontId="33" fillId="0" borderId="7" xfId="0" applyFont="1" applyBorder="1" applyAlignment="1">
      <alignment horizontal="center" vertical="center"/>
    </xf>
    <xf numFmtId="0" fontId="33" fillId="0" borderId="7" xfId="0" applyFont="1" applyBorder="1" applyAlignment="1">
      <alignment horizontal="center" vertical="center" wrapText="1"/>
    </xf>
    <xf numFmtId="177" fontId="34" fillId="0" borderId="7" xfId="0" applyNumberFormat="1" applyFont="1" applyBorder="1" applyAlignment="1">
      <alignment horizontal="center" vertical="center"/>
    </xf>
    <xf numFmtId="0" fontId="33" fillId="0" borderId="13" xfId="0" applyFont="1" applyBorder="1" applyAlignment="1">
      <alignment horizontal="center" vertical="center"/>
    </xf>
    <xf numFmtId="176" fontId="14" fillId="0" borderId="2" xfId="0" applyNumberFormat="1" applyFont="1" applyBorder="1" applyAlignment="1">
      <alignment horizontal="center" vertical="center" shrinkToFit="1"/>
    </xf>
    <xf numFmtId="178" fontId="35" fillId="0" borderId="1" xfId="0" applyNumberFormat="1" applyFont="1" applyBorder="1" applyAlignment="1">
      <alignment horizontal="left" vertical="center" wrapText="1" shrinkToFit="1"/>
    </xf>
    <xf numFmtId="0" fontId="4" fillId="0" borderId="1" xfId="0" applyFont="1" applyBorder="1" applyAlignment="1">
      <alignment horizontal="left" vertical="center" wrapText="1" shrinkToFit="1"/>
    </xf>
    <xf numFmtId="178" fontId="14" fillId="0" borderId="1" xfId="0" applyNumberFormat="1" applyFont="1" applyBorder="1" applyAlignment="1">
      <alignment horizontal="left" vertical="center" wrapText="1" shrinkToFit="1"/>
    </xf>
    <xf numFmtId="0" fontId="3" fillId="0" borderId="1" xfId="0" applyFont="1" applyBorder="1" applyAlignment="1">
      <alignment horizontal="left" vertical="center" wrapText="1" shrinkToFit="1"/>
    </xf>
    <xf numFmtId="0" fontId="25" fillId="0" borderId="6" xfId="0" applyFont="1" applyBorder="1" applyAlignment="1">
      <alignment horizontal="center" vertical="center" shrinkToFit="1"/>
    </xf>
    <xf numFmtId="0" fontId="25" fillId="0" borderId="5" xfId="0" applyFont="1" applyBorder="1" applyAlignment="1">
      <alignment horizontal="center" vertical="center" shrinkToFit="1"/>
    </xf>
    <xf numFmtId="0" fontId="36" fillId="0" borderId="5" xfId="0" applyFont="1" applyBorder="1" applyAlignment="1">
      <alignment horizontal="center" vertical="center" wrapText="1" shrinkToFit="1"/>
    </xf>
    <xf numFmtId="0" fontId="37" fillId="0" borderId="5" xfId="0" applyFont="1" applyBorder="1" applyAlignment="1">
      <alignment horizontal="center" vertical="center" wrapText="1" shrinkToFit="1"/>
    </xf>
    <xf numFmtId="0" fontId="25" fillId="0" borderId="13" xfId="0" applyFont="1" applyBorder="1" applyAlignment="1">
      <alignment horizontal="center" vertical="center" shrinkToFit="1"/>
    </xf>
    <xf numFmtId="0" fontId="25" fillId="0" borderId="7" xfId="0" applyFont="1" applyBorder="1" applyAlignment="1">
      <alignment horizontal="center" vertical="center" shrinkToFit="1"/>
    </xf>
    <xf numFmtId="0" fontId="36" fillId="0" borderId="7" xfId="0" applyFont="1" applyBorder="1" applyAlignment="1">
      <alignment horizontal="center" vertical="center" wrapText="1" shrinkToFit="1"/>
    </xf>
    <xf numFmtId="0" fontId="37" fillId="0" borderId="7" xfId="0" applyFont="1" applyBorder="1" applyAlignment="1">
      <alignment horizontal="center" vertical="center" wrapText="1" shrinkToFit="1"/>
    </xf>
    <xf numFmtId="0" fontId="25" fillId="0" borderId="13" xfId="0" applyFont="1" applyBorder="1" applyAlignment="1">
      <alignment horizontal="center" vertical="center" wrapText="1" shrinkToFit="1"/>
    </xf>
    <xf numFmtId="0" fontId="38" fillId="0" borderId="13" xfId="0" applyFont="1" applyBorder="1" applyAlignment="1">
      <alignment horizontal="center" vertical="center" shrinkToFit="1"/>
    </xf>
    <xf numFmtId="0" fontId="39" fillId="0" borderId="0" xfId="0" applyFont="1" applyAlignment="1">
      <alignment horizontal="center" vertical="center" shrinkToFit="1"/>
    </xf>
    <xf numFmtId="0" fontId="33" fillId="0" borderId="13" xfId="0" applyFont="1" applyBorder="1" applyAlignment="1">
      <alignment horizontal="center" vertical="center" wrapText="1"/>
    </xf>
    <xf numFmtId="0" fontId="40" fillId="0" borderId="0" xfId="0" applyFont="1"/>
    <xf numFmtId="0" fontId="41" fillId="0" borderId="6" xfId="0" applyFont="1" applyBorder="1" applyAlignment="1">
      <alignment horizontal="center" wrapText="1"/>
    </xf>
    <xf numFmtId="0" fontId="42" fillId="0" borderId="0" xfId="0" applyFont="1" applyAlignment="1">
      <alignment horizontal="left" vertical="center" shrinkToFit="1"/>
    </xf>
    <xf numFmtId="0" fontId="42" fillId="0" borderId="0" xfId="0" applyFont="1" applyAlignment="1">
      <alignment horizontal="center" vertical="center" shrinkToFit="1"/>
    </xf>
    <xf numFmtId="0" fontId="41" fillId="0" borderId="5" xfId="0" applyFont="1" applyBorder="1" applyAlignment="1">
      <alignment horizontal="center" wrapText="1"/>
    </xf>
    <xf numFmtId="0" fontId="33" fillId="0" borderId="6" xfId="0" applyFont="1" applyBorder="1" applyAlignment="1">
      <alignment horizontal="center" vertical="center"/>
    </xf>
    <xf numFmtId="0" fontId="43" fillId="0" borderId="13" xfId="0" applyFont="1" applyBorder="1" applyAlignment="1">
      <alignment horizontal="center"/>
    </xf>
    <xf numFmtId="0" fontId="40" fillId="0" borderId="7" xfId="0" applyFont="1" applyBorder="1" applyAlignment="1">
      <alignment horizontal="center" vertical="center" shrinkToFit="1"/>
    </xf>
    <xf numFmtId="0" fontId="36" fillId="0" borderId="7" xfId="0" applyFont="1" applyBorder="1" applyAlignment="1">
      <alignment horizontal="center" wrapText="1"/>
    </xf>
    <xf numFmtId="0" fontId="40" fillId="0" borderId="0" xfId="0" applyFont="1" applyAlignment="1">
      <alignment horizontal="center" vertical="center" shrinkToFit="1"/>
    </xf>
    <xf numFmtId="0" fontId="44" fillId="0" borderId="13" xfId="0" applyFont="1" applyBorder="1" applyAlignment="1">
      <alignment horizontal="center" wrapText="1"/>
    </xf>
    <xf numFmtId="0" fontId="45" fillId="0" borderId="13" xfId="0" applyFont="1" applyBorder="1" applyAlignment="1">
      <alignment horizontal="center" vertical="center" wrapText="1" shrinkToFit="1"/>
    </xf>
    <xf numFmtId="0" fontId="45" fillId="0" borderId="7" xfId="0" applyFont="1" applyBorder="1" applyAlignment="1">
      <alignment horizontal="center" vertical="center" wrapText="1" shrinkToFit="1"/>
    </xf>
    <xf numFmtId="0" fontId="25" fillId="0" borderId="7" xfId="0" applyFont="1" applyBorder="1" applyAlignment="1">
      <alignment horizontal="center" vertical="center" wrapText="1" shrinkToFit="1"/>
    </xf>
    <xf numFmtId="0" fontId="40" fillId="0" borderId="7" xfId="0" applyFont="1" applyBorder="1" applyAlignment="1">
      <alignment vertical="center" shrinkToFit="1"/>
    </xf>
    <xf numFmtId="0" fontId="39" fillId="0" borderId="13" xfId="0" applyFont="1" applyBorder="1" applyAlignment="1">
      <alignment horizontal="center" vertical="center" shrinkToFit="1"/>
    </xf>
    <xf numFmtId="0" fontId="39" fillId="0" borderId="7" xfId="0" applyFont="1" applyBorder="1" applyAlignment="1">
      <alignment horizontal="center" vertical="center" shrinkToFit="1"/>
    </xf>
    <xf numFmtId="0" fontId="39" fillId="0" borderId="5" xfId="0" applyFont="1" applyBorder="1" applyAlignment="1">
      <alignment horizontal="center" vertical="center" shrinkToFit="1"/>
    </xf>
    <xf numFmtId="0" fontId="46" fillId="0" borderId="0" xfId="0" applyFont="1"/>
    <xf numFmtId="0" fontId="36" fillId="0" borderId="6" xfId="0" applyFont="1" applyBorder="1" applyAlignment="1">
      <alignment horizontal="center" wrapText="1"/>
    </xf>
    <xf numFmtId="0" fontId="39" fillId="0" borderId="0" xfId="0" applyFont="1" applyAlignment="1">
      <alignment horizontal="left" vertical="center" shrinkToFit="1"/>
    </xf>
    <xf numFmtId="0" fontId="36" fillId="0" borderId="6" xfId="0" applyFont="1" applyBorder="1" applyAlignment="1">
      <alignment horizontal="center" vertical="center" wrapText="1"/>
    </xf>
    <xf numFmtId="0" fontId="33" fillId="0" borderId="6" xfId="0" applyFont="1" applyBorder="1" applyAlignment="1">
      <alignment horizontal="center" wrapText="1"/>
    </xf>
    <xf numFmtId="0" fontId="36" fillId="0" borderId="5" xfId="0" applyFont="1" applyBorder="1" applyAlignment="1">
      <alignment horizontal="center" wrapText="1"/>
    </xf>
    <xf numFmtId="0" fontId="44" fillId="0" borderId="5" xfId="0" applyFont="1" applyBorder="1" applyAlignment="1">
      <alignment horizontal="center" vertical="center" shrinkToFit="1"/>
    </xf>
    <xf numFmtId="0" fontId="33" fillId="0" borderId="5" xfId="0" applyFont="1" applyBorder="1" applyAlignment="1">
      <alignment horizontal="center" wrapText="1"/>
    </xf>
    <xf numFmtId="0" fontId="33" fillId="0" borderId="13" xfId="0" applyFont="1" applyBorder="1" applyAlignment="1">
      <alignment horizontal="center" wrapText="1"/>
    </xf>
    <xf numFmtId="0" fontId="44" fillId="0" borderId="7" xfId="0" applyFont="1" applyBorder="1" applyAlignment="1">
      <alignment horizontal="center" vertical="center" shrinkToFit="1"/>
    </xf>
    <xf numFmtId="0" fontId="33" fillId="0" borderId="7" xfId="0" applyFont="1" applyBorder="1" applyAlignment="1">
      <alignment horizontal="center" wrapText="1"/>
    </xf>
    <xf numFmtId="180" fontId="33" fillId="0" borderId="7" xfId="0" applyNumberFormat="1" applyFont="1" applyBorder="1" applyAlignment="1">
      <alignment horizontal="center" vertical="center" wrapText="1"/>
    </xf>
    <xf numFmtId="0" fontId="47" fillId="0" borderId="6" xfId="0" applyFont="1" applyBorder="1" applyAlignment="1">
      <alignment horizontal="center" vertical="center" wrapText="1" shrinkToFit="1"/>
    </xf>
    <xf numFmtId="0" fontId="35" fillId="0" borderId="6" xfId="0" applyFont="1" applyBorder="1" applyAlignment="1">
      <alignment horizontal="center" vertical="center" wrapText="1" shrinkToFit="1"/>
    </xf>
    <xf numFmtId="176" fontId="35" fillId="0" borderId="6" xfId="0" applyNumberFormat="1" applyFont="1" applyBorder="1" applyAlignment="1">
      <alignment horizontal="center" vertical="center" wrapText="1" shrinkToFit="1"/>
    </xf>
    <xf numFmtId="0" fontId="36" fillId="0" borderId="6" xfId="0" applyFont="1" applyBorder="1" applyAlignment="1">
      <alignment horizontal="center" vertical="center"/>
    </xf>
    <xf numFmtId="0" fontId="38" fillId="0" borderId="0" xfId="0" applyFont="1" applyAlignment="1">
      <alignment horizontal="center" vertical="center" shrinkToFit="1"/>
    </xf>
    <xf numFmtId="2" fontId="36" fillId="0" borderId="6" xfId="0" applyNumberFormat="1" applyFont="1" applyBorder="1" applyAlignment="1">
      <alignment horizontal="center" vertical="center" wrapText="1"/>
    </xf>
    <xf numFmtId="0" fontId="48" fillId="0" borderId="6" xfId="0" applyFont="1" applyBorder="1" applyAlignment="1">
      <alignment horizontal="center" vertical="center" wrapText="1"/>
    </xf>
    <xf numFmtId="180" fontId="36" fillId="0" borderId="6" xfId="0" applyNumberFormat="1" applyFont="1" applyBorder="1" applyAlignment="1">
      <alignment horizontal="right" vertical="center" wrapText="1"/>
    </xf>
    <xf numFmtId="9" fontId="5" fillId="0" borderId="6" xfId="0" applyNumberFormat="1" applyFont="1" applyBorder="1" applyAlignment="1">
      <alignment horizontal="center" shrinkToFit="1"/>
    </xf>
    <xf numFmtId="0" fontId="5" fillId="0" borderId="6" xfId="0" applyFont="1" applyBorder="1" applyAlignment="1">
      <alignment horizontal="center"/>
    </xf>
    <xf numFmtId="0" fontId="5" fillId="0" borderId="6" xfId="0" applyFont="1" applyBorder="1" applyAlignment="1">
      <alignment horizontal="center" wrapText="1"/>
    </xf>
    <xf numFmtId="0" fontId="5" fillId="0" borderId="6" xfId="0" applyFont="1" applyBorder="1" applyAlignment="1">
      <alignment horizontal="center" vertical="top" wrapText="1"/>
    </xf>
    <xf numFmtId="0" fontId="14" fillId="0" borderId="6" xfId="0" applyFont="1" applyBorder="1" applyAlignment="1">
      <alignment vertical="center" wrapText="1" shrinkToFit="1"/>
    </xf>
    <xf numFmtId="0" fontId="25" fillId="0" borderId="6" xfId="0" applyFont="1" applyBorder="1" applyAlignment="1">
      <alignment vertical="center" wrapText="1" shrinkToFit="1"/>
    </xf>
    <xf numFmtId="0" fontId="5" fillId="0" borderId="0" xfId="0" applyFont="1" applyAlignment="1">
      <alignment horizontal="center"/>
    </xf>
    <xf numFmtId="180" fontId="5" fillId="0" borderId="6" xfId="0" applyNumberFormat="1" applyFont="1" applyBorder="1" applyAlignment="1">
      <alignment horizontal="center" vertical="center"/>
    </xf>
    <xf numFmtId="0" fontId="25" fillId="0" borderId="1" xfId="0" applyFont="1" applyBorder="1" applyAlignment="1">
      <alignment vertical="center" wrapText="1" shrinkToFit="1"/>
    </xf>
    <xf numFmtId="0" fontId="5" fillId="0" borderId="13" xfId="0" applyFont="1" applyBorder="1" applyAlignment="1">
      <alignment horizontal="center"/>
    </xf>
    <xf numFmtId="9" fontId="5" fillId="0" borderId="10" xfId="0" applyNumberFormat="1" applyFont="1" applyBorder="1" applyAlignment="1">
      <alignment horizontal="center" shrinkToFit="1"/>
    </xf>
    <xf numFmtId="0" fontId="5" fillId="0" borderId="11" xfId="0" applyFont="1" applyBorder="1" applyAlignment="1">
      <alignment horizontal="center" wrapText="1"/>
    </xf>
    <xf numFmtId="0" fontId="5" fillId="0" borderId="1" xfId="0" applyFont="1" applyBorder="1" applyAlignment="1">
      <alignment horizontal="center" wrapText="1"/>
    </xf>
    <xf numFmtId="0" fontId="5" fillId="0" borderId="1" xfId="0" applyFont="1" applyBorder="1" applyAlignment="1">
      <alignment horizontal="center"/>
    </xf>
    <xf numFmtId="180" fontId="5" fillId="0" borderId="1" xfId="0" applyNumberFormat="1" applyFont="1" applyBorder="1" applyAlignment="1">
      <alignment horizontal="center" vertical="center" wrapText="1"/>
    </xf>
    <xf numFmtId="0" fontId="49" fillId="0" borderId="13" xfId="0" applyFont="1" applyBorder="1" applyAlignment="1">
      <alignment horizontal="center"/>
    </xf>
    <xf numFmtId="0" fontId="49" fillId="0" borderId="7" xfId="0" applyFont="1" applyBorder="1" applyAlignment="1">
      <alignment horizontal="center"/>
    </xf>
    <xf numFmtId="0" fontId="44" fillId="0" borderId="5" xfId="0" applyFont="1" applyBorder="1" applyAlignment="1">
      <alignment horizontal="center"/>
    </xf>
    <xf numFmtId="0" fontId="49" fillId="0" borderId="5" xfId="0" applyFont="1" applyBorder="1" applyAlignment="1">
      <alignment horizontal="center"/>
    </xf>
    <xf numFmtId="0" fontId="44" fillId="0" borderId="7" xfId="0" applyFont="1" applyBorder="1" applyAlignment="1">
      <alignment horizontal="center"/>
    </xf>
    <xf numFmtId="1" fontId="35" fillId="0" borderId="6" xfId="0" applyNumberFormat="1" applyFont="1" applyBorder="1" applyAlignment="1">
      <alignment horizontal="center" vertical="center" wrapText="1" shrinkToFit="1"/>
    </xf>
    <xf numFmtId="1" fontId="14" fillId="0" borderId="1" xfId="0" applyNumberFormat="1" applyFont="1" applyBorder="1" applyAlignment="1">
      <alignment horizontal="center" vertical="center" wrapText="1" shrinkToFit="1"/>
    </xf>
    <xf numFmtId="2" fontId="14" fillId="0" borderId="10" xfId="0" applyNumberFormat="1" applyFont="1" applyBorder="1" applyAlignment="1">
      <alignment horizontal="center" vertical="center" wrapText="1" shrinkToFit="1"/>
    </xf>
    <xf numFmtId="0" fontId="25" fillId="0" borderId="11" xfId="0" applyFont="1" applyBorder="1" applyAlignment="1">
      <alignment horizontal="center" vertical="center" wrapText="1" shrinkToFit="1"/>
    </xf>
    <xf numFmtId="1" fontId="25" fillId="0" borderId="6" xfId="0" applyNumberFormat="1" applyFont="1" applyBorder="1" applyAlignment="1">
      <alignment horizontal="center" vertical="center" wrapText="1" shrinkToFit="1"/>
    </xf>
    <xf numFmtId="0" fontId="14" fillId="0" borderId="11" xfId="0" applyFont="1" applyBorder="1" applyAlignment="1">
      <alignment horizontal="center" vertical="center" wrapText="1" shrinkToFit="1"/>
    </xf>
    <xf numFmtId="0" fontId="25" fillId="0" borderId="1" xfId="0" applyFont="1" applyBorder="1" applyAlignment="1">
      <alignment horizontal="center" vertical="center" wrapText="1" shrinkToFit="1"/>
    </xf>
    <xf numFmtId="176" fontId="13" fillId="0" borderId="18" xfId="0" applyNumberFormat="1" applyFont="1" applyBorder="1" applyAlignment="1">
      <alignment horizontal="center" vertical="center" shrinkToFit="1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 2" xfId="49"/>
    <cellStyle name="常规 2" xfId="50"/>
    <cellStyle name="常规 3" xfId="51"/>
    <cellStyle name="常规 5" xfId="52"/>
    <cellStyle name="常规 8 2" xfId="53"/>
  </cellStyles>
  <dxfs count="4">
    <dxf>
      <fill>
        <patternFill patternType="solid">
          <bgColor theme="4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name val="宋体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1D41D5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tabColor rgb="FF92D050"/>
  </sheetPr>
  <dimension ref="A1:N643"/>
  <sheetViews>
    <sheetView topLeftCell="A353" workbookViewId="0">
      <selection activeCell="N359" sqref="N358:N359"/>
    </sheetView>
  </sheetViews>
  <sheetFormatPr defaultColWidth="9" defaultRowHeight="14"/>
  <cols>
    <col min="1" max="1" width="5.5" style="170" customWidth="1"/>
    <col min="2" max="2" width="35.6666666666667" style="171" customWidth="1"/>
    <col min="3" max="4" width="29.25" style="171" customWidth="1"/>
    <col min="5" max="5" width="9.08333333333333" style="171" customWidth="1"/>
    <col min="6" max="6" width="5.33333333333333" style="172" customWidth="1"/>
    <col min="7" max="7" width="5" style="172" customWidth="1"/>
    <col min="8" max="8" width="7.91666666666667" style="173" customWidth="1"/>
    <col min="9" max="9" width="8.25" style="174" customWidth="1"/>
    <col min="10" max="11" width="8.25" style="175" customWidth="1"/>
    <col min="12" max="12" width="14.8333333333333" style="176" customWidth="1"/>
    <col min="13" max="13" width="9.66666666666667" style="170" customWidth="1"/>
    <col min="14" max="14" width="6.91666666666667" style="170" customWidth="1"/>
    <col min="15" max="16384" width="9" style="170"/>
  </cols>
  <sheetData>
    <row r="1" s="165" customFormat="1" ht="22.5" customHeight="1" spans="1:14">
      <c r="A1" s="177" t="s">
        <v>0</v>
      </c>
      <c r="B1" s="178"/>
      <c r="C1" s="178"/>
      <c r="D1" s="178"/>
      <c r="E1" s="178"/>
      <c r="F1" s="179"/>
      <c r="G1" s="179"/>
      <c r="H1" s="180"/>
      <c r="I1" s="180"/>
      <c r="J1" s="201"/>
      <c r="K1" s="201"/>
      <c r="L1" s="178"/>
      <c r="M1" s="178"/>
      <c r="N1" s="178"/>
    </row>
    <row r="2" s="165" customFormat="1" ht="27" customHeight="1" spans="1:14">
      <c r="A2" s="181" t="s">
        <v>1</v>
      </c>
      <c r="B2" s="182"/>
      <c r="C2" s="182"/>
      <c r="D2" s="182"/>
      <c r="E2" s="182"/>
      <c r="F2" s="182"/>
      <c r="G2" s="182"/>
      <c r="H2" s="183"/>
      <c r="I2" s="180"/>
      <c r="J2" s="201"/>
      <c r="K2" s="201"/>
      <c r="L2" s="179"/>
      <c r="M2" s="182"/>
      <c r="N2" s="182"/>
    </row>
    <row r="3" s="166" customFormat="1" ht="27" customHeight="1" spans="1:14">
      <c r="A3" s="177" t="s">
        <v>2</v>
      </c>
      <c r="B3" s="177"/>
      <c r="C3" s="177"/>
      <c r="D3" s="177"/>
      <c r="E3" s="179"/>
      <c r="F3" s="179"/>
      <c r="G3" s="179"/>
      <c r="H3" s="180"/>
      <c r="I3" s="180"/>
      <c r="J3" s="177" t="s">
        <v>3</v>
      </c>
      <c r="K3" s="178"/>
      <c r="L3" s="178"/>
      <c r="M3" s="178"/>
      <c r="N3" s="178"/>
    </row>
    <row r="4" s="167" customFormat="1" ht="23" customHeight="1" spans="1:14">
      <c r="A4" s="184" t="s">
        <v>4</v>
      </c>
      <c r="B4" s="184" t="s">
        <v>5</v>
      </c>
      <c r="C4" s="184" t="s">
        <v>6</v>
      </c>
      <c r="D4" s="185" t="s">
        <v>7</v>
      </c>
      <c r="E4" s="184" t="s">
        <v>8</v>
      </c>
      <c r="F4" s="184" t="s">
        <v>9</v>
      </c>
      <c r="G4" s="184" t="s">
        <v>10</v>
      </c>
      <c r="H4" s="186" t="s">
        <v>11</v>
      </c>
      <c r="I4" s="186" t="s">
        <v>12</v>
      </c>
      <c r="J4" s="184" t="s">
        <v>13</v>
      </c>
      <c r="K4" s="184"/>
      <c r="L4" s="184" t="s">
        <v>14</v>
      </c>
      <c r="M4" s="184" t="s">
        <v>15</v>
      </c>
      <c r="N4" s="184" t="s">
        <v>16</v>
      </c>
    </row>
    <row r="5" s="167" customFormat="1" ht="23" customHeight="1" spans="1:14">
      <c r="A5" s="184"/>
      <c r="B5" s="184"/>
      <c r="C5" s="184"/>
      <c r="D5" s="187"/>
      <c r="E5" s="184"/>
      <c r="F5" s="184"/>
      <c r="G5" s="184"/>
      <c r="H5" s="186"/>
      <c r="I5" s="186"/>
      <c r="J5" s="184" t="s">
        <v>17</v>
      </c>
      <c r="K5" s="184" t="s">
        <v>18</v>
      </c>
      <c r="L5" s="184"/>
      <c r="M5" s="184"/>
      <c r="N5" s="184"/>
    </row>
    <row r="6" s="168" customFormat="1" ht="25" customHeight="1" spans="1:14">
      <c r="A6" s="188"/>
      <c r="B6" s="189" t="s">
        <v>19</v>
      </c>
      <c r="C6" s="190"/>
      <c r="D6" s="190" t="s">
        <v>20</v>
      </c>
      <c r="E6" s="190"/>
      <c r="F6" s="9" t="s">
        <v>21</v>
      </c>
      <c r="G6" s="188">
        <v>15</v>
      </c>
      <c r="H6" s="191">
        <v>30</v>
      </c>
      <c r="I6" s="191">
        <f t="shared" ref="I6:I28" si="0">G6*H6</f>
        <v>450</v>
      </c>
      <c r="J6" s="202">
        <v>7</v>
      </c>
      <c r="K6" s="202">
        <v>230</v>
      </c>
      <c r="L6" s="9" t="s">
        <v>22</v>
      </c>
      <c r="M6" s="9" t="s">
        <v>23</v>
      </c>
      <c r="N6" s="188"/>
    </row>
    <row r="7" s="168" customFormat="1" ht="25" customHeight="1" spans="1:14">
      <c r="A7" s="188"/>
      <c r="B7" s="189" t="s">
        <v>24</v>
      </c>
      <c r="C7" s="190"/>
      <c r="D7" s="190" t="s">
        <v>25</v>
      </c>
      <c r="E7" s="190"/>
      <c r="F7" s="9" t="s">
        <v>21</v>
      </c>
      <c r="G7" s="188">
        <v>1</v>
      </c>
      <c r="H7" s="191">
        <v>30</v>
      </c>
      <c r="I7" s="191">
        <f t="shared" si="0"/>
        <v>30</v>
      </c>
      <c r="J7" s="202">
        <v>7</v>
      </c>
      <c r="K7" s="202">
        <v>230</v>
      </c>
      <c r="L7" s="9" t="s">
        <v>22</v>
      </c>
      <c r="M7" s="9" t="s">
        <v>23</v>
      </c>
      <c r="N7" s="188"/>
    </row>
    <row r="8" s="168" customFormat="1" ht="25" customHeight="1" spans="1:14">
      <c r="A8" s="188"/>
      <c r="B8" s="189" t="s">
        <v>26</v>
      </c>
      <c r="C8" s="190"/>
      <c r="D8" s="190" t="s">
        <v>27</v>
      </c>
      <c r="E8" s="190"/>
      <c r="F8" s="9" t="s">
        <v>21</v>
      </c>
      <c r="G8" s="188">
        <v>20</v>
      </c>
      <c r="H8" s="191">
        <v>7</v>
      </c>
      <c r="I8" s="191">
        <f t="shared" si="0"/>
        <v>140</v>
      </c>
      <c r="J8" s="202">
        <v>7</v>
      </c>
      <c r="K8" s="202">
        <v>230</v>
      </c>
      <c r="L8" s="9" t="s">
        <v>22</v>
      </c>
      <c r="M8" s="9" t="s">
        <v>28</v>
      </c>
      <c r="N8" s="188"/>
    </row>
    <row r="9" s="168" customFormat="1" ht="25" customHeight="1" spans="1:14">
      <c r="A9" s="188"/>
      <c r="B9" s="189" t="s">
        <v>29</v>
      </c>
      <c r="C9" s="190"/>
      <c r="D9" s="190" t="s">
        <v>30</v>
      </c>
      <c r="E9" s="190"/>
      <c r="F9" s="9" t="s">
        <v>21</v>
      </c>
      <c r="G9" s="188">
        <v>3</v>
      </c>
      <c r="H9" s="191">
        <v>45</v>
      </c>
      <c r="I9" s="191">
        <f t="shared" si="0"/>
        <v>135</v>
      </c>
      <c r="J9" s="202">
        <v>7</v>
      </c>
      <c r="K9" s="202">
        <v>230</v>
      </c>
      <c r="L9" s="9" t="s">
        <v>22</v>
      </c>
      <c r="M9" s="9" t="s">
        <v>23</v>
      </c>
      <c r="N9" s="188"/>
    </row>
    <row r="10" s="168" customFormat="1" ht="25" customHeight="1" spans="1:14">
      <c r="A10" s="188"/>
      <c r="B10" s="189" t="s">
        <v>31</v>
      </c>
      <c r="C10" s="190"/>
      <c r="D10" s="190" t="s">
        <v>32</v>
      </c>
      <c r="E10" s="190"/>
      <c r="F10" s="9" t="s">
        <v>21</v>
      </c>
      <c r="G10" s="188">
        <v>1</v>
      </c>
      <c r="H10" s="191"/>
      <c r="I10" s="191">
        <f t="shared" si="0"/>
        <v>0</v>
      </c>
      <c r="J10" s="202">
        <v>7</v>
      </c>
      <c r="K10" s="202">
        <v>230</v>
      </c>
      <c r="L10" s="9" t="s">
        <v>22</v>
      </c>
      <c r="M10" s="9" t="s">
        <v>23</v>
      </c>
      <c r="N10" s="188"/>
    </row>
    <row r="11" s="168" customFormat="1" ht="25" customHeight="1" spans="1:14">
      <c r="A11" s="188"/>
      <c r="B11" s="189" t="s">
        <v>33</v>
      </c>
      <c r="C11" s="190"/>
      <c r="D11" s="190" t="s">
        <v>34</v>
      </c>
      <c r="E11" s="190"/>
      <c r="F11" s="9" t="s">
        <v>35</v>
      </c>
      <c r="G11" s="188">
        <v>20</v>
      </c>
      <c r="H11" s="191">
        <v>10</v>
      </c>
      <c r="I11" s="191">
        <f t="shared" si="0"/>
        <v>200</v>
      </c>
      <c r="J11" s="202">
        <v>7</v>
      </c>
      <c r="K11" s="202">
        <v>230</v>
      </c>
      <c r="L11" s="9" t="s">
        <v>22</v>
      </c>
      <c r="M11" s="9" t="s">
        <v>36</v>
      </c>
      <c r="N11" s="188"/>
    </row>
    <row r="12" s="168" customFormat="1" ht="25" customHeight="1" spans="1:14">
      <c r="A12" s="188"/>
      <c r="B12" s="189" t="s">
        <v>37</v>
      </c>
      <c r="C12" s="190"/>
      <c r="D12" s="190" t="s">
        <v>38</v>
      </c>
      <c r="E12" s="190"/>
      <c r="F12" s="9" t="s">
        <v>35</v>
      </c>
      <c r="G12" s="188">
        <v>5</v>
      </c>
      <c r="H12" s="191">
        <v>10</v>
      </c>
      <c r="I12" s="191">
        <f t="shared" si="0"/>
        <v>50</v>
      </c>
      <c r="J12" s="202">
        <v>7</v>
      </c>
      <c r="K12" s="202">
        <v>230</v>
      </c>
      <c r="L12" s="9" t="s">
        <v>22</v>
      </c>
      <c r="M12" s="9" t="s">
        <v>36</v>
      </c>
      <c r="N12" s="188"/>
    </row>
    <row r="13" s="168" customFormat="1" ht="25" customHeight="1" spans="1:14">
      <c r="A13" s="188"/>
      <c r="B13" s="189" t="s">
        <v>39</v>
      </c>
      <c r="C13" s="190"/>
      <c r="D13" s="190" t="s">
        <v>40</v>
      </c>
      <c r="E13" s="190"/>
      <c r="F13" s="9" t="s">
        <v>41</v>
      </c>
      <c r="G13" s="188">
        <v>10</v>
      </c>
      <c r="H13" s="191">
        <v>15</v>
      </c>
      <c r="I13" s="191">
        <f t="shared" si="0"/>
        <v>150</v>
      </c>
      <c r="J13" s="202">
        <v>7</v>
      </c>
      <c r="K13" s="202">
        <v>230</v>
      </c>
      <c r="L13" s="9" t="s">
        <v>22</v>
      </c>
      <c r="M13" s="9" t="s">
        <v>36</v>
      </c>
      <c r="N13" s="188"/>
    </row>
    <row r="14" s="168" customFormat="1" ht="25" customHeight="1" spans="1:14">
      <c r="A14" s="188"/>
      <c r="B14" s="189" t="s">
        <v>42</v>
      </c>
      <c r="C14" s="190"/>
      <c r="D14" s="191" t="s">
        <v>43</v>
      </c>
      <c r="E14" s="190"/>
      <c r="F14" s="9" t="s">
        <v>35</v>
      </c>
      <c r="G14" s="188">
        <v>1</v>
      </c>
      <c r="H14" s="191">
        <v>6</v>
      </c>
      <c r="I14" s="191">
        <f t="shared" si="0"/>
        <v>6</v>
      </c>
      <c r="J14" s="202">
        <v>7</v>
      </c>
      <c r="K14" s="202">
        <v>230</v>
      </c>
      <c r="L14" s="9" t="s">
        <v>22</v>
      </c>
      <c r="M14" s="9" t="s">
        <v>36</v>
      </c>
      <c r="N14" s="188"/>
    </row>
    <row r="15" s="168" customFormat="1" ht="25" customHeight="1" spans="1:14">
      <c r="A15" s="188"/>
      <c r="B15" s="192" t="s">
        <v>44</v>
      </c>
      <c r="C15" s="190"/>
      <c r="D15" s="190" t="s">
        <v>45</v>
      </c>
      <c r="E15" s="190"/>
      <c r="F15" s="189" t="s">
        <v>46</v>
      </c>
      <c r="G15" s="190">
        <v>10</v>
      </c>
      <c r="H15" s="193">
        <v>6</v>
      </c>
      <c r="I15" s="191">
        <f t="shared" si="0"/>
        <v>60</v>
      </c>
      <c r="J15" s="202">
        <v>7</v>
      </c>
      <c r="K15" s="202">
        <v>230</v>
      </c>
      <c r="L15" s="9" t="s">
        <v>22</v>
      </c>
      <c r="M15" s="9" t="s">
        <v>36</v>
      </c>
      <c r="N15" s="188"/>
    </row>
    <row r="16" s="168" customFormat="1" ht="25" customHeight="1" spans="1:14">
      <c r="A16" s="188"/>
      <c r="B16" s="189" t="s">
        <v>47</v>
      </c>
      <c r="C16" s="190"/>
      <c r="D16" s="189" t="s">
        <v>48</v>
      </c>
      <c r="E16" s="190"/>
      <c r="F16" s="189" t="s">
        <v>41</v>
      </c>
      <c r="G16" s="188">
        <v>2</v>
      </c>
      <c r="H16" s="9">
        <v>50</v>
      </c>
      <c r="I16" s="191">
        <f t="shared" si="0"/>
        <v>100</v>
      </c>
      <c r="J16" s="202">
        <v>7</v>
      </c>
      <c r="K16" s="202">
        <v>230</v>
      </c>
      <c r="L16" s="9" t="s">
        <v>22</v>
      </c>
      <c r="M16" s="9" t="s">
        <v>36</v>
      </c>
      <c r="N16" s="188"/>
    </row>
    <row r="17" s="168" customFormat="1" ht="25" customHeight="1" spans="1:14">
      <c r="A17" s="188"/>
      <c r="B17" s="189" t="s">
        <v>49</v>
      </c>
      <c r="C17" s="190"/>
      <c r="D17" s="189" t="s">
        <v>50</v>
      </c>
      <c r="E17" s="190"/>
      <c r="F17" s="9" t="s">
        <v>51</v>
      </c>
      <c r="G17" s="188">
        <v>1</v>
      </c>
      <c r="H17" s="191">
        <v>50</v>
      </c>
      <c r="I17" s="191">
        <f t="shared" si="0"/>
        <v>50</v>
      </c>
      <c r="J17" s="202">
        <v>7</v>
      </c>
      <c r="K17" s="202">
        <v>230</v>
      </c>
      <c r="L17" s="9" t="s">
        <v>22</v>
      </c>
      <c r="M17" s="9" t="s">
        <v>36</v>
      </c>
      <c r="N17" s="188"/>
    </row>
    <row r="18" s="168" customFormat="1" ht="25" customHeight="1" spans="1:14">
      <c r="A18" s="188"/>
      <c r="B18" s="189" t="s">
        <v>52</v>
      </c>
      <c r="C18" s="190"/>
      <c r="D18" s="189" t="s">
        <v>53</v>
      </c>
      <c r="E18" s="190"/>
      <c r="F18" s="9" t="s">
        <v>51</v>
      </c>
      <c r="G18" s="188">
        <v>2</v>
      </c>
      <c r="H18" s="191">
        <v>6</v>
      </c>
      <c r="I18" s="191">
        <f t="shared" si="0"/>
        <v>12</v>
      </c>
      <c r="J18" s="202">
        <v>7</v>
      </c>
      <c r="K18" s="202">
        <v>230</v>
      </c>
      <c r="L18" s="9" t="s">
        <v>22</v>
      </c>
      <c r="M18" s="9" t="s">
        <v>36</v>
      </c>
      <c r="N18" s="188"/>
    </row>
    <row r="19" s="168" customFormat="1" ht="25" customHeight="1" spans="1:14">
      <c r="A19" s="188"/>
      <c r="B19" s="189" t="s">
        <v>54</v>
      </c>
      <c r="C19" s="190"/>
      <c r="D19" s="190" t="s">
        <v>55</v>
      </c>
      <c r="E19" s="190"/>
      <c r="F19" s="9" t="s">
        <v>51</v>
      </c>
      <c r="G19" s="188">
        <v>10</v>
      </c>
      <c r="H19" s="191">
        <v>15</v>
      </c>
      <c r="I19" s="191">
        <f t="shared" si="0"/>
        <v>150</v>
      </c>
      <c r="J19" s="202">
        <v>7</v>
      </c>
      <c r="K19" s="202">
        <v>230</v>
      </c>
      <c r="L19" s="9" t="s">
        <v>22</v>
      </c>
      <c r="M19" s="9" t="s">
        <v>36</v>
      </c>
      <c r="N19" s="188"/>
    </row>
    <row r="20" s="168" customFormat="1" ht="25" customHeight="1" spans="1:14">
      <c r="A20" s="188"/>
      <c r="B20" s="189" t="s">
        <v>56</v>
      </c>
      <c r="C20" s="190"/>
      <c r="D20" s="190" t="s">
        <v>57</v>
      </c>
      <c r="E20" s="190"/>
      <c r="F20" s="9" t="s">
        <v>58</v>
      </c>
      <c r="G20" s="188">
        <v>30</v>
      </c>
      <c r="H20" s="191">
        <v>1.5</v>
      </c>
      <c r="I20" s="191">
        <f t="shared" si="0"/>
        <v>45</v>
      </c>
      <c r="J20" s="202">
        <v>7</v>
      </c>
      <c r="K20" s="202">
        <v>230</v>
      </c>
      <c r="L20" s="9" t="s">
        <v>22</v>
      </c>
      <c r="M20" s="9" t="s">
        <v>36</v>
      </c>
      <c r="N20" s="188"/>
    </row>
    <row r="21" s="168" customFormat="1" ht="25" customHeight="1" spans="1:14">
      <c r="A21" s="188"/>
      <c r="B21" s="189" t="s">
        <v>56</v>
      </c>
      <c r="D21" s="190" t="s">
        <v>59</v>
      </c>
      <c r="F21" s="9" t="s">
        <v>58</v>
      </c>
      <c r="G21" s="168">
        <v>20</v>
      </c>
      <c r="H21" s="191">
        <v>1.5</v>
      </c>
      <c r="I21" s="191">
        <f t="shared" si="0"/>
        <v>30</v>
      </c>
      <c r="J21" s="202">
        <v>7</v>
      </c>
      <c r="K21" s="202">
        <v>230</v>
      </c>
      <c r="L21" s="9" t="s">
        <v>22</v>
      </c>
      <c r="M21" s="9" t="s">
        <v>36</v>
      </c>
      <c r="N21" s="188"/>
    </row>
    <row r="22" s="168" customFormat="1" ht="25" customHeight="1" spans="1:14">
      <c r="A22" s="188"/>
      <c r="B22" s="189" t="s">
        <v>56</v>
      </c>
      <c r="C22" s="190"/>
      <c r="D22" s="190" t="s">
        <v>60</v>
      </c>
      <c r="E22" s="190"/>
      <c r="F22" s="9" t="s">
        <v>58</v>
      </c>
      <c r="G22" s="188">
        <v>10</v>
      </c>
      <c r="H22" s="191">
        <v>1.5</v>
      </c>
      <c r="I22" s="191">
        <f t="shared" si="0"/>
        <v>15</v>
      </c>
      <c r="J22" s="202">
        <v>7</v>
      </c>
      <c r="K22" s="202">
        <v>230</v>
      </c>
      <c r="L22" s="9" t="s">
        <v>22</v>
      </c>
      <c r="M22" s="9" t="s">
        <v>36</v>
      </c>
      <c r="N22" s="188"/>
    </row>
    <row r="23" s="168" customFormat="1" ht="25" customHeight="1" spans="1:14">
      <c r="A23" s="188"/>
      <c r="B23" s="189" t="s">
        <v>56</v>
      </c>
      <c r="C23" s="190"/>
      <c r="D23" s="190" t="s">
        <v>61</v>
      </c>
      <c r="E23" s="190"/>
      <c r="F23" s="9" t="s">
        <v>58</v>
      </c>
      <c r="G23" s="188">
        <v>10</v>
      </c>
      <c r="H23" s="191">
        <v>1.5</v>
      </c>
      <c r="I23" s="191">
        <f t="shared" si="0"/>
        <v>15</v>
      </c>
      <c r="J23" s="202">
        <v>7</v>
      </c>
      <c r="K23" s="202">
        <v>230</v>
      </c>
      <c r="L23" s="9" t="s">
        <v>22</v>
      </c>
      <c r="M23" s="9" t="s">
        <v>36</v>
      </c>
      <c r="N23" s="188"/>
    </row>
    <row r="24" s="168" customFormat="1" ht="25" customHeight="1" spans="1:14">
      <c r="A24" s="188"/>
      <c r="B24" s="189" t="s">
        <v>62</v>
      </c>
      <c r="C24" s="190"/>
      <c r="D24" s="190" t="s">
        <v>55</v>
      </c>
      <c r="E24" s="190"/>
      <c r="F24" s="9" t="s">
        <v>51</v>
      </c>
      <c r="G24" s="188">
        <v>30</v>
      </c>
      <c r="H24" s="191">
        <v>10</v>
      </c>
      <c r="I24" s="191">
        <f t="shared" si="0"/>
        <v>300</v>
      </c>
      <c r="J24" s="202">
        <v>7</v>
      </c>
      <c r="K24" s="202">
        <v>230</v>
      </c>
      <c r="L24" s="9" t="s">
        <v>22</v>
      </c>
      <c r="M24" s="9" t="s">
        <v>36</v>
      </c>
      <c r="N24" s="188"/>
    </row>
    <row r="25" s="168" customFormat="1" ht="25" customHeight="1" spans="1:14">
      <c r="A25" s="188"/>
      <c r="B25" s="189" t="s">
        <v>63</v>
      </c>
      <c r="C25" s="190"/>
      <c r="D25" s="190" t="s">
        <v>64</v>
      </c>
      <c r="E25" s="190"/>
      <c r="F25" s="9" t="s">
        <v>51</v>
      </c>
      <c r="G25" s="188">
        <v>20</v>
      </c>
      <c r="H25" s="191">
        <v>2</v>
      </c>
      <c r="I25" s="191">
        <f t="shared" si="0"/>
        <v>40</v>
      </c>
      <c r="J25" s="202">
        <v>7</v>
      </c>
      <c r="K25" s="202">
        <v>230</v>
      </c>
      <c r="L25" s="9" t="s">
        <v>22</v>
      </c>
      <c r="M25" s="9" t="s">
        <v>36</v>
      </c>
      <c r="N25" s="188"/>
    </row>
    <row r="26" s="168" customFormat="1" ht="25" customHeight="1" spans="1:14">
      <c r="A26" s="188"/>
      <c r="B26" s="189" t="s">
        <v>65</v>
      </c>
      <c r="C26" s="190"/>
      <c r="D26" s="190" t="s">
        <v>66</v>
      </c>
      <c r="E26" s="190"/>
      <c r="F26" s="9" t="s">
        <v>58</v>
      </c>
      <c r="G26" s="188">
        <v>10</v>
      </c>
      <c r="H26" s="191">
        <v>15</v>
      </c>
      <c r="I26" s="191">
        <f t="shared" si="0"/>
        <v>150</v>
      </c>
      <c r="J26" s="202">
        <v>7</v>
      </c>
      <c r="K26" s="202">
        <v>230</v>
      </c>
      <c r="L26" s="9" t="s">
        <v>22</v>
      </c>
      <c r="M26" s="9" t="s">
        <v>36</v>
      </c>
      <c r="N26" s="188"/>
    </row>
    <row r="27" s="168" customFormat="1" ht="25" customHeight="1" spans="1:14">
      <c r="A27" s="188"/>
      <c r="B27" s="189" t="s">
        <v>67</v>
      </c>
      <c r="C27" s="190"/>
      <c r="D27" s="189" t="s">
        <v>68</v>
      </c>
      <c r="E27" s="190"/>
      <c r="F27" s="9" t="s">
        <v>51</v>
      </c>
      <c r="G27" s="188">
        <v>2</v>
      </c>
      <c r="H27" s="191">
        <v>3</v>
      </c>
      <c r="I27" s="191">
        <f t="shared" si="0"/>
        <v>6</v>
      </c>
      <c r="J27" s="202">
        <v>2</v>
      </c>
      <c r="K27" s="202">
        <v>65</v>
      </c>
      <c r="L27" s="9" t="s">
        <v>22</v>
      </c>
      <c r="M27" s="9" t="s">
        <v>36</v>
      </c>
      <c r="N27" s="188"/>
    </row>
    <row r="28" s="168" customFormat="1" ht="25" customHeight="1" spans="1:14">
      <c r="A28" s="188"/>
      <c r="B28" s="189" t="s">
        <v>69</v>
      </c>
      <c r="C28" s="190"/>
      <c r="D28" s="189" t="s">
        <v>70</v>
      </c>
      <c r="E28" s="190"/>
      <c r="F28" s="9" t="s">
        <v>71</v>
      </c>
      <c r="G28" s="188">
        <v>10</v>
      </c>
      <c r="H28" s="191">
        <v>1</v>
      </c>
      <c r="I28" s="191">
        <f t="shared" si="0"/>
        <v>10</v>
      </c>
      <c r="J28" s="33" t="s">
        <v>72</v>
      </c>
      <c r="K28" s="202">
        <v>65</v>
      </c>
      <c r="L28" s="9" t="s">
        <v>73</v>
      </c>
      <c r="M28" s="9" t="s">
        <v>36</v>
      </c>
      <c r="N28" s="188"/>
    </row>
    <row r="29" s="168" customFormat="1" ht="25" customHeight="1" spans="1:14">
      <c r="A29" s="188"/>
      <c r="B29" s="189" t="s">
        <v>74</v>
      </c>
      <c r="C29" s="190"/>
      <c r="D29" s="189" t="s">
        <v>75</v>
      </c>
      <c r="E29" s="190"/>
      <c r="F29" s="9" t="s">
        <v>51</v>
      </c>
      <c r="G29" s="188">
        <v>8</v>
      </c>
      <c r="H29" s="191"/>
      <c r="I29" s="191"/>
      <c r="J29" s="202"/>
      <c r="K29" s="202"/>
      <c r="L29" s="188"/>
      <c r="M29" s="188"/>
      <c r="N29" s="188"/>
    </row>
    <row r="30" s="168" customFormat="1" ht="25" customHeight="1" spans="1:14">
      <c r="A30" s="188"/>
      <c r="B30" s="189" t="s">
        <v>76</v>
      </c>
      <c r="C30" s="190"/>
      <c r="D30" s="190"/>
      <c r="E30" s="190"/>
      <c r="F30" s="9" t="s">
        <v>51</v>
      </c>
      <c r="G30" s="188">
        <v>8</v>
      </c>
      <c r="H30" s="191"/>
      <c r="I30" s="191"/>
      <c r="J30" s="202"/>
      <c r="K30" s="202"/>
      <c r="L30" s="188"/>
      <c r="M30" s="188"/>
      <c r="N30" s="188"/>
    </row>
    <row r="31" s="168" customFormat="1" ht="25" customHeight="1" spans="1:14">
      <c r="A31" s="188"/>
      <c r="B31" s="189" t="s">
        <v>77</v>
      </c>
      <c r="C31" s="190"/>
      <c r="D31" s="190"/>
      <c r="E31" s="190"/>
      <c r="F31" s="9" t="s">
        <v>71</v>
      </c>
      <c r="G31" s="188">
        <v>20</v>
      </c>
      <c r="H31" s="191"/>
      <c r="I31" s="191"/>
      <c r="J31" s="202"/>
      <c r="K31" s="202"/>
      <c r="L31" s="188"/>
      <c r="M31" s="188"/>
      <c r="N31" s="188"/>
    </row>
    <row r="32" s="168" customFormat="1" ht="25" customHeight="1" spans="1:14">
      <c r="A32" s="188"/>
      <c r="B32" s="189" t="s">
        <v>78</v>
      </c>
      <c r="C32" s="190"/>
      <c r="D32" s="190" t="s">
        <v>79</v>
      </c>
      <c r="E32" s="190"/>
      <c r="F32" s="9" t="s">
        <v>51</v>
      </c>
      <c r="G32" s="188">
        <v>5</v>
      </c>
      <c r="H32" s="191">
        <v>459</v>
      </c>
      <c r="I32" s="191">
        <f t="shared" ref="I32:I69" si="1">G32*H32</f>
        <v>2295</v>
      </c>
      <c r="J32" s="202">
        <v>7</v>
      </c>
      <c r="K32" s="202">
        <v>230</v>
      </c>
      <c r="L32" s="9" t="s">
        <v>22</v>
      </c>
      <c r="M32" s="9" t="s">
        <v>36</v>
      </c>
      <c r="N32" s="188"/>
    </row>
    <row r="33" s="168" customFormat="1" ht="25" customHeight="1" spans="1:14">
      <c r="A33" s="188"/>
      <c r="B33" s="189" t="s">
        <v>80</v>
      </c>
      <c r="C33" s="190"/>
      <c r="D33" s="190"/>
      <c r="E33" s="190"/>
      <c r="F33" s="9" t="s">
        <v>51</v>
      </c>
      <c r="G33" s="188">
        <v>2</v>
      </c>
      <c r="H33" s="191"/>
      <c r="I33" s="191"/>
      <c r="J33" s="202"/>
      <c r="K33" s="202"/>
      <c r="L33" s="188"/>
      <c r="M33" s="188"/>
      <c r="N33" s="188"/>
    </row>
    <row r="34" s="168" customFormat="1" ht="25" customHeight="1" spans="1:14">
      <c r="A34" s="188"/>
      <c r="B34" s="194" t="s">
        <v>81</v>
      </c>
      <c r="C34" s="184"/>
      <c r="D34" s="20" t="s">
        <v>82</v>
      </c>
      <c r="E34" s="184"/>
      <c r="F34" s="21" t="s">
        <v>21</v>
      </c>
      <c r="G34" s="21">
        <v>20</v>
      </c>
      <c r="H34" s="195">
        <v>35</v>
      </c>
      <c r="I34" s="203">
        <f t="shared" si="1"/>
        <v>700</v>
      </c>
      <c r="J34" s="204">
        <v>14</v>
      </c>
      <c r="K34" s="205">
        <v>360</v>
      </c>
      <c r="L34" s="206" t="s">
        <v>83</v>
      </c>
      <c r="M34" s="207" t="s">
        <v>23</v>
      </c>
      <c r="N34" s="188"/>
    </row>
    <row r="35" s="168" customFormat="1" ht="25" customHeight="1" spans="1:14">
      <c r="A35" s="188"/>
      <c r="B35" s="194" t="s">
        <v>44</v>
      </c>
      <c r="C35" s="184"/>
      <c r="D35" s="20" t="s">
        <v>84</v>
      </c>
      <c r="E35" s="184"/>
      <c r="F35" s="21" t="s">
        <v>46</v>
      </c>
      <c r="G35" s="21">
        <v>10</v>
      </c>
      <c r="H35" s="195">
        <v>5</v>
      </c>
      <c r="I35" s="203">
        <f t="shared" si="1"/>
        <v>50</v>
      </c>
      <c r="J35" s="204">
        <v>14</v>
      </c>
      <c r="K35" s="205">
        <v>360</v>
      </c>
      <c r="L35" s="206" t="s">
        <v>83</v>
      </c>
      <c r="M35" s="38" t="s">
        <v>85</v>
      </c>
      <c r="N35" s="188"/>
    </row>
    <row r="36" s="168" customFormat="1" ht="25" customHeight="1" spans="1:14">
      <c r="A36" s="188"/>
      <c r="B36" s="194" t="s">
        <v>86</v>
      </c>
      <c r="C36" s="184"/>
      <c r="D36" s="20" t="s">
        <v>87</v>
      </c>
      <c r="E36" s="184"/>
      <c r="F36" s="21" t="s">
        <v>21</v>
      </c>
      <c r="G36" s="21">
        <v>6</v>
      </c>
      <c r="H36" s="195">
        <v>150</v>
      </c>
      <c r="I36" s="203">
        <f t="shared" si="1"/>
        <v>900</v>
      </c>
      <c r="J36" s="204">
        <v>14</v>
      </c>
      <c r="K36" s="205">
        <v>360</v>
      </c>
      <c r="L36" s="206" t="s">
        <v>83</v>
      </c>
      <c r="M36" s="207" t="s">
        <v>23</v>
      </c>
      <c r="N36" s="188"/>
    </row>
    <row r="37" s="168" customFormat="1" ht="25" customHeight="1" spans="1:14">
      <c r="A37" s="188"/>
      <c r="B37" s="194" t="s">
        <v>88</v>
      </c>
      <c r="C37" s="184"/>
      <c r="D37" s="196" t="s">
        <v>89</v>
      </c>
      <c r="E37" s="184"/>
      <c r="F37" s="197" t="s">
        <v>41</v>
      </c>
      <c r="G37" s="197">
        <v>8</v>
      </c>
      <c r="H37" s="197">
        <v>61.11</v>
      </c>
      <c r="I37" s="208">
        <f t="shared" si="1"/>
        <v>488.88</v>
      </c>
      <c r="J37" s="204">
        <v>14</v>
      </c>
      <c r="K37" s="205">
        <v>360</v>
      </c>
      <c r="L37" s="206" t="s">
        <v>83</v>
      </c>
      <c r="M37" s="38" t="s">
        <v>85</v>
      </c>
      <c r="N37" s="188"/>
    </row>
    <row r="38" s="168" customFormat="1" ht="25" customHeight="1" spans="1:14">
      <c r="A38" s="188"/>
      <c r="B38" s="194" t="s">
        <v>88</v>
      </c>
      <c r="C38" s="184"/>
      <c r="D38" s="196" t="s">
        <v>90</v>
      </c>
      <c r="E38" s="184"/>
      <c r="F38" s="197" t="s">
        <v>41</v>
      </c>
      <c r="G38" s="197">
        <v>8</v>
      </c>
      <c r="H38" s="197">
        <v>61.11</v>
      </c>
      <c r="I38" s="208">
        <f t="shared" si="1"/>
        <v>488.88</v>
      </c>
      <c r="J38" s="204">
        <v>14</v>
      </c>
      <c r="K38" s="205">
        <v>360</v>
      </c>
      <c r="L38" s="206" t="s">
        <v>83</v>
      </c>
      <c r="M38" s="38" t="s">
        <v>85</v>
      </c>
      <c r="N38" s="188"/>
    </row>
    <row r="39" s="168" customFormat="1" ht="25" customHeight="1" spans="1:14">
      <c r="A39" s="188"/>
      <c r="B39" s="194" t="s">
        <v>91</v>
      </c>
      <c r="C39" s="184"/>
      <c r="D39" s="20" t="s">
        <v>92</v>
      </c>
      <c r="E39" s="184"/>
      <c r="F39" s="21" t="s">
        <v>35</v>
      </c>
      <c r="G39" s="21">
        <v>10</v>
      </c>
      <c r="H39" s="195">
        <v>3.9</v>
      </c>
      <c r="I39" s="203">
        <f t="shared" si="1"/>
        <v>39</v>
      </c>
      <c r="J39" s="204">
        <v>14</v>
      </c>
      <c r="K39" s="205">
        <v>360</v>
      </c>
      <c r="L39" s="206" t="s">
        <v>83</v>
      </c>
      <c r="M39" s="38" t="s">
        <v>85</v>
      </c>
      <c r="N39" s="188"/>
    </row>
    <row r="40" s="168" customFormat="1" ht="25" customHeight="1" spans="1:14">
      <c r="A40" s="188"/>
      <c r="B40" s="194" t="s">
        <v>93</v>
      </c>
      <c r="C40" s="184"/>
      <c r="D40" s="20" t="s">
        <v>94</v>
      </c>
      <c r="E40" s="184"/>
      <c r="F40" s="21" t="s">
        <v>21</v>
      </c>
      <c r="G40" s="21">
        <v>1</v>
      </c>
      <c r="H40" s="195">
        <v>150</v>
      </c>
      <c r="I40" s="203">
        <f t="shared" si="1"/>
        <v>150</v>
      </c>
      <c r="J40" s="204">
        <v>14</v>
      </c>
      <c r="K40" s="205">
        <v>360</v>
      </c>
      <c r="L40" s="206" t="s">
        <v>83</v>
      </c>
      <c r="M40" s="207" t="s">
        <v>23</v>
      </c>
      <c r="N40" s="188"/>
    </row>
    <row r="41" s="168" customFormat="1" ht="25" customHeight="1" spans="1:14">
      <c r="A41" s="188"/>
      <c r="B41" s="194" t="s">
        <v>95</v>
      </c>
      <c r="C41" s="184"/>
      <c r="D41" s="20" t="s">
        <v>96</v>
      </c>
      <c r="E41" s="184"/>
      <c r="F41" s="21" t="s">
        <v>35</v>
      </c>
      <c r="G41" s="21">
        <v>2</v>
      </c>
      <c r="H41" s="195">
        <v>8</v>
      </c>
      <c r="I41" s="203">
        <f t="shared" si="1"/>
        <v>16</v>
      </c>
      <c r="J41" s="204">
        <v>14</v>
      </c>
      <c r="K41" s="205">
        <v>360</v>
      </c>
      <c r="L41" s="206" t="s">
        <v>83</v>
      </c>
      <c r="M41" s="38" t="s">
        <v>85</v>
      </c>
      <c r="N41" s="188"/>
    </row>
    <row r="42" s="168" customFormat="1" ht="25" customHeight="1" spans="1:14">
      <c r="A42" s="188"/>
      <c r="B42" s="194" t="s">
        <v>97</v>
      </c>
      <c r="C42" s="184"/>
      <c r="D42" s="20" t="s">
        <v>98</v>
      </c>
      <c r="E42" s="184"/>
      <c r="F42" s="21" t="s">
        <v>99</v>
      </c>
      <c r="G42" s="21">
        <v>2</v>
      </c>
      <c r="H42" s="195">
        <v>55</v>
      </c>
      <c r="I42" s="203">
        <f t="shared" si="1"/>
        <v>110</v>
      </c>
      <c r="J42" s="204">
        <v>14</v>
      </c>
      <c r="K42" s="205">
        <v>360</v>
      </c>
      <c r="L42" s="206" t="s">
        <v>83</v>
      </c>
      <c r="M42" s="38" t="s">
        <v>85</v>
      </c>
      <c r="N42" s="188"/>
    </row>
    <row r="43" s="168" customFormat="1" ht="25" customHeight="1" spans="1:14">
      <c r="A43" s="188"/>
      <c r="B43" s="194" t="s">
        <v>100</v>
      </c>
      <c r="C43" s="184"/>
      <c r="D43" s="20" t="s">
        <v>101</v>
      </c>
      <c r="E43" s="184"/>
      <c r="F43" s="21" t="s">
        <v>41</v>
      </c>
      <c r="G43" s="21">
        <v>1</v>
      </c>
      <c r="H43" s="195">
        <v>36</v>
      </c>
      <c r="I43" s="203">
        <f t="shared" si="1"/>
        <v>36</v>
      </c>
      <c r="J43" s="204">
        <v>14</v>
      </c>
      <c r="K43" s="205">
        <v>360</v>
      </c>
      <c r="L43" s="206" t="s">
        <v>83</v>
      </c>
      <c r="M43" s="207" t="s">
        <v>23</v>
      </c>
      <c r="N43" s="188"/>
    </row>
    <row r="44" s="168" customFormat="1" ht="25" customHeight="1" spans="1:14">
      <c r="A44" s="188"/>
      <c r="B44" s="194" t="s">
        <v>102</v>
      </c>
      <c r="C44" s="184"/>
      <c r="D44" s="20" t="s">
        <v>103</v>
      </c>
      <c r="E44" s="184"/>
      <c r="F44" s="21" t="s">
        <v>104</v>
      </c>
      <c r="G44" s="21">
        <v>1</v>
      </c>
      <c r="H44" s="195">
        <v>190</v>
      </c>
      <c r="I44" s="203">
        <f t="shared" si="1"/>
        <v>190</v>
      </c>
      <c r="J44" s="204">
        <v>14</v>
      </c>
      <c r="K44" s="205">
        <v>360</v>
      </c>
      <c r="L44" s="206" t="s">
        <v>83</v>
      </c>
      <c r="M44" s="38" t="s">
        <v>85</v>
      </c>
      <c r="N44" s="188"/>
    </row>
    <row r="45" s="168" customFormat="1" ht="25" customHeight="1" spans="1:14">
      <c r="A45" s="188"/>
      <c r="B45" s="194" t="s">
        <v>105</v>
      </c>
      <c r="C45" s="184"/>
      <c r="D45" s="20" t="s">
        <v>106</v>
      </c>
      <c r="E45" s="184"/>
      <c r="F45" s="21" t="s">
        <v>107</v>
      </c>
      <c r="G45" s="21">
        <v>2</v>
      </c>
      <c r="H45" s="195">
        <v>42</v>
      </c>
      <c r="I45" s="203">
        <f t="shared" si="1"/>
        <v>84</v>
      </c>
      <c r="J45" s="204">
        <v>14</v>
      </c>
      <c r="K45" s="205">
        <v>360</v>
      </c>
      <c r="L45" s="206" t="s">
        <v>83</v>
      </c>
      <c r="M45" s="38" t="s">
        <v>85</v>
      </c>
      <c r="N45" s="188"/>
    </row>
    <row r="46" s="168" customFormat="1" ht="25" customHeight="1" spans="1:14">
      <c r="A46" s="188"/>
      <c r="B46" s="194" t="s">
        <v>108</v>
      </c>
      <c r="C46" s="184"/>
      <c r="D46" s="20" t="s">
        <v>106</v>
      </c>
      <c r="E46" s="184"/>
      <c r="F46" s="21" t="s">
        <v>107</v>
      </c>
      <c r="G46" s="21">
        <v>2</v>
      </c>
      <c r="H46" s="195">
        <v>42</v>
      </c>
      <c r="I46" s="203">
        <f t="shared" si="1"/>
        <v>84</v>
      </c>
      <c r="J46" s="204">
        <v>14</v>
      </c>
      <c r="K46" s="205">
        <v>360</v>
      </c>
      <c r="L46" s="206" t="s">
        <v>83</v>
      </c>
      <c r="M46" s="38" t="s">
        <v>85</v>
      </c>
      <c r="N46" s="188"/>
    </row>
    <row r="47" s="168" customFormat="1" ht="25" customHeight="1" spans="1:14">
      <c r="A47" s="188"/>
      <c r="B47" s="194" t="s">
        <v>109</v>
      </c>
      <c r="C47" s="184"/>
      <c r="D47" s="20" t="s">
        <v>110</v>
      </c>
      <c r="E47" s="184"/>
      <c r="F47" s="21" t="s">
        <v>21</v>
      </c>
      <c r="G47" s="21">
        <v>2</v>
      </c>
      <c r="H47" s="195">
        <v>120</v>
      </c>
      <c r="I47" s="203">
        <f t="shared" si="1"/>
        <v>240</v>
      </c>
      <c r="J47" s="204">
        <v>14</v>
      </c>
      <c r="K47" s="205">
        <v>360</v>
      </c>
      <c r="L47" s="206" t="s">
        <v>83</v>
      </c>
      <c r="M47" s="207" t="s">
        <v>23</v>
      </c>
      <c r="N47" s="188"/>
    </row>
    <row r="48" s="168" customFormat="1" ht="25" customHeight="1" spans="1:14">
      <c r="A48" s="188"/>
      <c r="B48" s="198" t="s">
        <v>111</v>
      </c>
      <c r="C48" s="184"/>
      <c r="D48" s="20" t="s">
        <v>112</v>
      </c>
      <c r="E48" s="184"/>
      <c r="F48" s="21" t="s">
        <v>41</v>
      </c>
      <c r="G48" s="21">
        <v>2</v>
      </c>
      <c r="H48" s="195">
        <v>210</v>
      </c>
      <c r="I48" s="203">
        <f t="shared" si="1"/>
        <v>420</v>
      </c>
      <c r="J48" s="204">
        <v>14</v>
      </c>
      <c r="K48" s="205">
        <v>360</v>
      </c>
      <c r="L48" s="206" t="s">
        <v>83</v>
      </c>
      <c r="M48" s="207" t="s">
        <v>23</v>
      </c>
      <c r="N48" s="188"/>
    </row>
    <row r="49" s="168" customFormat="1" ht="25" customHeight="1" spans="1:14">
      <c r="A49" s="188"/>
      <c r="B49" s="198" t="s">
        <v>113</v>
      </c>
      <c r="C49" s="184"/>
      <c r="D49" s="20" t="s">
        <v>114</v>
      </c>
      <c r="E49" s="184"/>
      <c r="F49" s="21" t="s">
        <v>41</v>
      </c>
      <c r="G49" s="21">
        <v>2</v>
      </c>
      <c r="H49" s="195">
        <v>200</v>
      </c>
      <c r="I49" s="203">
        <f t="shared" si="1"/>
        <v>400</v>
      </c>
      <c r="J49" s="204">
        <v>14</v>
      </c>
      <c r="K49" s="205">
        <v>360</v>
      </c>
      <c r="L49" s="206" t="s">
        <v>83</v>
      </c>
      <c r="M49" s="207" t="s">
        <v>23</v>
      </c>
      <c r="N49" s="188"/>
    </row>
    <row r="50" s="168" customFormat="1" ht="25" customHeight="1" spans="1:14">
      <c r="A50" s="188"/>
      <c r="B50" s="198" t="s">
        <v>115</v>
      </c>
      <c r="C50" s="184"/>
      <c r="D50" s="20" t="s">
        <v>116</v>
      </c>
      <c r="E50" s="184"/>
      <c r="F50" s="20" t="s">
        <v>51</v>
      </c>
      <c r="G50" s="20">
        <v>2</v>
      </c>
      <c r="H50" s="195">
        <v>35</v>
      </c>
      <c r="I50" s="203">
        <f t="shared" si="1"/>
        <v>70</v>
      </c>
      <c r="J50" s="204">
        <v>14</v>
      </c>
      <c r="K50" s="205">
        <v>360</v>
      </c>
      <c r="L50" s="206" t="s">
        <v>83</v>
      </c>
      <c r="M50" s="38" t="s">
        <v>85</v>
      </c>
      <c r="N50" s="188"/>
    </row>
    <row r="51" s="168" customFormat="1" ht="25" customHeight="1" spans="1:14">
      <c r="A51" s="188"/>
      <c r="B51" s="198" t="s">
        <v>115</v>
      </c>
      <c r="C51" s="190"/>
      <c r="D51" s="20" t="s">
        <v>117</v>
      </c>
      <c r="E51" s="190"/>
      <c r="F51" s="20" t="s">
        <v>51</v>
      </c>
      <c r="G51" s="20">
        <v>2</v>
      </c>
      <c r="H51" s="195">
        <v>40</v>
      </c>
      <c r="I51" s="203">
        <f t="shared" si="1"/>
        <v>80</v>
      </c>
      <c r="J51" s="204">
        <v>14</v>
      </c>
      <c r="K51" s="205">
        <v>360</v>
      </c>
      <c r="L51" s="206" t="s">
        <v>83</v>
      </c>
      <c r="M51" s="38" t="s">
        <v>85</v>
      </c>
      <c r="N51" s="188"/>
    </row>
    <row r="52" s="168" customFormat="1" ht="25" customHeight="1" spans="1:14">
      <c r="A52" s="188"/>
      <c r="B52" s="199" t="s">
        <v>118</v>
      </c>
      <c r="C52" s="190"/>
      <c r="D52" s="20" t="s">
        <v>119</v>
      </c>
      <c r="E52" s="190"/>
      <c r="F52" s="21" t="s">
        <v>21</v>
      </c>
      <c r="G52" s="21">
        <v>2</v>
      </c>
      <c r="H52" s="200">
        <v>48</v>
      </c>
      <c r="I52" s="203">
        <f t="shared" si="1"/>
        <v>96</v>
      </c>
      <c r="J52" s="204">
        <v>14</v>
      </c>
      <c r="K52" s="205">
        <v>360</v>
      </c>
      <c r="L52" s="206" t="s">
        <v>83</v>
      </c>
      <c r="M52" s="207" t="s">
        <v>23</v>
      </c>
      <c r="N52" s="188"/>
    </row>
    <row r="53" s="168" customFormat="1" ht="25" customHeight="1" spans="1:14">
      <c r="A53" s="188"/>
      <c r="B53" s="199" t="s">
        <v>120</v>
      </c>
      <c r="C53" s="190"/>
      <c r="D53" s="20" t="s">
        <v>121</v>
      </c>
      <c r="E53" s="190"/>
      <c r="F53" s="21" t="s">
        <v>41</v>
      </c>
      <c r="G53" s="21">
        <v>2</v>
      </c>
      <c r="H53" s="200">
        <v>160</v>
      </c>
      <c r="I53" s="203">
        <f t="shared" si="1"/>
        <v>320</v>
      </c>
      <c r="J53" s="204">
        <v>14</v>
      </c>
      <c r="K53" s="205">
        <v>360</v>
      </c>
      <c r="L53" s="206" t="s">
        <v>83</v>
      </c>
      <c r="M53" s="207" t="s">
        <v>23</v>
      </c>
      <c r="N53" s="188"/>
    </row>
    <row r="54" s="168" customFormat="1" ht="25" customHeight="1" spans="1:14">
      <c r="A54" s="188"/>
      <c r="B54" s="199" t="s">
        <v>122</v>
      </c>
      <c r="C54" s="190"/>
      <c r="D54" s="20" t="s">
        <v>123</v>
      </c>
      <c r="E54" s="190"/>
      <c r="F54" s="21" t="s">
        <v>21</v>
      </c>
      <c r="G54" s="21">
        <v>1</v>
      </c>
      <c r="H54" s="200">
        <v>2.5</v>
      </c>
      <c r="I54" s="203">
        <f t="shared" si="1"/>
        <v>2.5</v>
      </c>
      <c r="J54" s="204">
        <v>14</v>
      </c>
      <c r="K54" s="205">
        <v>360</v>
      </c>
      <c r="L54" s="206" t="s">
        <v>83</v>
      </c>
      <c r="M54" s="207" t="s">
        <v>23</v>
      </c>
      <c r="N54" s="188"/>
    </row>
    <row r="55" s="168" customFormat="1" ht="25" customHeight="1" spans="1:14">
      <c r="A55" s="188"/>
      <c r="B55" s="199" t="s">
        <v>124</v>
      </c>
      <c r="C55" s="190"/>
      <c r="D55" s="20" t="s">
        <v>125</v>
      </c>
      <c r="E55" s="190"/>
      <c r="F55" s="21" t="s">
        <v>41</v>
      </c>
      <c r="G55" s="21">
        <v>3</v>
      </c>
      <c r="H55" s="200">
        <v>45</v>
      </c>
      <c r="I55" s="203">
        <f t="shared" si="1"/>
        <v>135</v>
      </c>
      <c r="J55" s="204">
        <v>14</v>
      </c>
      <c r="K55" s="205">
        <v>360</v>
      </c>
      <c r="L55" s="206" t="s">
        <v>83</v>
      </c>
      <c r="M55" s="38" t="s">
        <v>85</v>
      </c>
      <c r="N55" s="188"/>
    </row>
    <row r="56" s="168" customFormat="1" ht="25" customHeight="1" spans="1:14">
      <c r="A56" s="188"/>
      <c r="B56" s="199" t="s">
        <v>126</v>
      </c>
      <c r="C56" s="190"/>
      <c r="D56" s="20" t="s">
        <v>127</v>
      </c>
      <c r="E56" s="190"/>
      <c r="F56" s="21" t="s">
        <v>41</v>
      </c>
      <c r="G56" s="21">
        <v>1</v>
      </c>
      <c r="H56" s="200">
        <v>68</v>
      </c>
      <c r="I56" s="203">
        <f t="shared" si="1"/>
        <v>68</v>
      </c>
      <c r="J56" s="204">
        <v>14</v>
      </c>
      <c r="K56" s="205">
        <v>360</v>
      </c>
      <c r="L56" s="206" t="s">
        <v>83</v>
      </c>
      <c r="M56" s="38" t="s">
        <v>85</v>
      </c>
      <c r="N56" s="188"/>
    </row>
    <row r="57" s="168" customFormat="1" ht="25" customHeight="1" spans="1:14">
      <c r="A57" s="188"/>
      <c r="B57" s="199" t="s">
        <v>126</v>
      </c>
      <c r="C57" s="190"/>
      <c r="D57" s="20" t="s">
        <v>128</v>
      </c>
      <c r="E57" s="190"/>
      <c r="F57" s="21" t="s">
        <v>41</v>
      </c>
      <c r="G57" s="21">
        <v>1</v>
      </c>
      <c r="H57" s="200">
        <v>68</v>
      </c>
      <c r="I57" s="203">
        <f t="shared" si="1"/>
        <v>68</v>
      </c>
      <c r="J57" s="204">
        <v>14</v>
      </c>
      <c r="K57" s="205">
        <v>360</v>
      </c>
      <c r="L57" s="206" t="s">
        <v>83</v>
      </c>
      <c r="M57" s="38" t="s">
        <v>85</v>
      </c>
      <c r="N57" s="188"/>
    </row>
    <row r="58" s="168" customFormat="1" ht="25" customHeight="1" spans="1:14">
      <c r="A58" s="188"/>
      <c r="B58" s="199" t="s">
        <v>129</v>
      </c>
      <c r="C58" s="190"/>
      <c r="D58" s="20" t="s">
        <v>130</v>
      </c>
      <c r="E58" s="190"/>
      <c r="F58" s="21" t="s">
        <v>58</v>
      </c>
      <c r="G58" s="21">
        <v>1</v>
      </c>
      <c r="H58" s="200">
        <v>230</v>
      </c>
      <c r="I58" s="203">
        <f t="shared" si="1"/>
        <v>230</v>
      </c>
      <c r="J58" s="204">
        <v>14</v>
      </c>
      <c r="K58" s="205">
        <v>360</v>
      </c>
      <c r="L58" s="206" t="s">
        <v>83</v>
      </c>
      <c r="M58" s="38" t="s">
        <v>85</v>
      </c>
      <c r="N58" s="188"/>
    </row>
    <row r="59" s="168" customFormat="1" ht="25" customHeight="1" spans="1:14">
      <c r="A59" s="188"/>
      <c r="B59" s="199" t="s">
        <v>129</v>
      </c>
      <c r="C59" s="190"/>
      <c r="D59" s="20" t="s">
        <v>131</v>
      </c>
      <c r="E59" s="190"/>
      <c r="F59" s="21" t="s">
        <v>58</v>
      </c>
      <c r="G59" s="21">
        <v>1</v>
      </c>
      <c r="H59" s="200">
        <v>230</v>
      </c>
      <c r="I59" s="203">
        <f t="shared" si="1"/>
        <v>230</v>
      </c>
      <c r="J59" s="204">
        <v>14</v>
      </c>
      <c r="K59" s="205">
        <v>360</v>
      </c>
      <c r="L59" s="206" t="s">
        <v>83</v>
      </c>
      <c r="M59" s="38" t="s">
        <v>85</v>
      </c>
      <c r="N59" s="188"/>
    </row>
    <row r="60" s="168" customFormat="1" ht="25" customHeight="1" spans="1:14">
      <c r="A60" s="188"/>
      <c r="B60" s="199" t="s">
        <v>129</v>
      </c>
      <c r="C60" s="190"/>
      <c r="D60" s="20" t="s">
        <v>132</v>
      </c>
      <c r="E60" s="190"/>
      <c r="F60" s="21" t="s">
        <v>58</v>
      </c>
      <c r="G60" s="21">
        <v>1</v>
      </c>
      <c r="H60" s="200">
        <v>230</v>
      </c>
      <c r="I60" s="203">
        <f t="shared" si="1"/>
        <v>230</v>
      </c>
      <c r="J60" s="204">
        <v>14</v>
      </c>
      <c r="K60" s="205">
        <v>360</v>
      </c>
      <c r="L60" s="206" t="s">
        <v>83</v>
      </c>
      <c r="M60" s="38" t="s">
        <v>85</v>
      </c>
      <c r="N60" s="188"/>
    </row>
    <row r="61" s="168" customFormat="1" ht="25" customHeight="1" spans="1:14">
      <c r="A61" s="188"/>
      <c r="B61" s="199" t="s">
        <v>133</v>
      </c>
      <c r="C61" s="190"/>
      <c r="D61" s="20" t="s">
        <v>134</v>
      </c>
      <c r="E61" s="190"/>
      <c r="F61" s="21" t="s">
        <v>135</v>
      </c>
      <c r="G61" s="21">
        <v>50</v>
      </c>
      <c r="H61" s="200">
        <v>8</v>
      </c>
      <c r="I61" s="203">
        <f t="shared" si="1"/>
        <v>400</v>
      </c>
      <c r="J61" s="204">
        <v>14</v>
      </c>
      <c r="K61" s="205">
        <v>360</v>
      </c>
      <c r="L61" s="206" t="s">
        <v>83</v>
      </c>
      <c r="M61" s="38" t="s">
        <v>85</v>
      </c>
      <c r="N61" s="188"/>
    </row>
    <row r="62" s="168" customFormat="1" ht="25" customHeight="1" spans="1:14">
      <c r="A62" s="188"/>
      <c r="B62" s="199" t="s">
        <v>136</v>
      </c>
      <c r="C62" s="190"/>
      <c r="D62" s="20" t="s">
        <v>137</v>
      </c>
      <c r="E62" s="190"/>
      <c r="F62" s="21" t="s">
        <v>41</v>
      </c>
      <c r="G62" s="21">
        <v>8</v>
      </c>
      <c r="H62" s="200">
        <v>13.5</v>
      </c>
      <c r="I62" s="203">
        <f t="shared" si="1"/>
        <v>108</v>
      </c>
      <c r="J62" s="204">
        <v>14</v>
      </c>
      <c r="K62" s="205">
        <v>360</v>
      </c>
      <c r="L62" s="206" t="s">
        <v>83</v>
      </c>
      <c r="M62" s="38" t="s">
        <v>85</v>
      </c>
      <c r="N62" s="188"/>
    </row>
    <row r="63" s="168" customFormat="1" ht="25" customHeight="1" spans="1:14">
      <c r="A63" s="188"/>
      <c r="B63" s="199" t="s">
        <v>136</v>
      </c>
      <c r="C63" s="190"/>
      <c r="D63" s="20" t="s">
        <v>138</v>
      </c>
      <c r="E63" s="190"/>
      <c r="F63" s="21" t="s">
        <v>41</v>
      </c>
      <c r="G63" s="21">
        <v>8</v>
      </c>
      <c r="H63" s="200">
        <v>16</v>
      </c>
      <c r="I63" s="203">
        <f t="shared" si="1"/>
        <v>128</v>
      </c>
      <c r="J63" s="204">
        <v>14</v>
      </c>
      <c r="K63" s="205">
        <v>360</v>
      </c>
      <c r="L63" s="206" t="s">
        <v>83</v>
      </c>
      <c r="M63" s="38" t="s">
        <v>85</v>
      </c>
      <c r="N63" s="188"/>
    </row>
    <row r="64" s="168" customFormat="1" ht="25" customHeight="1" spans="1:14">
      <c r="A64" s="188"/>
      <c r="B64" s="199" t="s">
        <v>136</v>
      </c>
      <c r="C64" s="190"/>
      <c r="D64" s="20" t="s">
        <v>139</v>
      </c>
      <c r="E64" s="190"/>
      <c r="F64" s="21" t="s">
        <v>41</v>
      </c>
      <c r="G64" s="21">
        <v>8</v>
      </c>
      <c r="H64" s="200">
        <v>21</v>
      </c>
      <c r="I64" s="203">
        <f t="shared" si="1"/>
        <v>168</v>
      </c>
      <c r="J64" s="204">
        <v>14</v>
      </c>
      <c r="K64" s="205">
        <v>360</v>
      </c>
      <c r="L64" s="206" t="s">
        <v>83</v>
      </c>
      <c r="M64" s="38" t="s">
        <v>85</v>
      </c>
      <c r="N64" s="188"/>
    </row>
    <row r="65" s="168" customFormat="1" ht="25" customHeight="1" spans="1:14">
      <c r="A65" s="188"/>
      <c r="B65" s="199" t="s">
        <v>140</v>
      </c>
      <c r="C65" s="190"/>
      <c r="D65" s="190"/>
      <c r="E65" s="190"/>
      <c r="F65" s="21" t="s">
        <v>41</v>
      </c>
      <c r="G65" s="31">
        <v>4</v>
      </c>
      <c r="H65" s="209">
        <v>900</v>
      </c>
      <c r="I65" s="203">
        <f t="shared" si="1"/>
        <v>3600</v>
      </c>
      <c r="J65" s="204">
        <v>14</v>
      </c>
      <c r="K65" s="205">
        <v>360</v>
      </c>
      <c r="L65" s="206" t="s">
        <v>83</v>
      </c>
      <c r="M65" s="207" t="s">
        <v>23</v>
      </c>
      <c r="N65" s="188"/>
    </row>
    <row r="66" s="168" customFormat="1" ht="25" customHeight="1" spans="1:14">
      <c r="A66" s="188"/>
      <c r="B66" s="210" t="s">
        <v>141</v>
      </c>
      <c r="C66" s="190"/>
      <c r="D66" s="190"/>
      <c r="E66" s="190"/>
      <c r="F66" s="21" t="s">
        <v>41</v>
      </c>
      <c r="G66" s="31">
        <v>4</v>
      </c>
      <c r="H66" s="209">
        <v>900</v>
      </c>
      <c r="I66" s="203">
        <f t="shared" si="1"/>
        <v>3600</v>
      </c>
      <c r="J66" s="204">
        <v>14</v>
      </c>
      <c r="K66" s="205">
        <v>360</v>
      </c>
      <c r="L66" s="206" t="s">
        <v>83</v>
      </c>
      <c r="M66" s="207" t="s">
        <v>23</v>
      </c>
      <c r="N66" s="188"/>
    </row>
    <row r="67" s="168" customFormat="1" ht="25" customHeight="1" spans="1:14">
      <c r="A67" s="188"/>
      <c r="B67" s="210" t="s">
        <v>142</v>
      </c>
      <c r="C67" s="190"/>
      <c r="D67" s="190"/>
      <c r="E67" s="190"/>
      <c r="F67" s="21" t="s">
        <v>41</v>
      </c>
      <c r="G67" s="31">
        <v>4</v>
      </c>
      <c r="H67" s="209">
        <v>900</v>
      </c>
      <c r="I67" s="203">
        <f t="shared" si="1"/>
        <v>3600</v>
      </c>
      <c r="J67" s="204">
        <v>14</v>
      </c>
      <c r="K67" s="205">
        <v>360</v>
      </c>
      <c r="L67" s="206" t="s">
        <v>83</v>
      </c>
      <c r="M67" s="207" t="s">
        <v>23</v>
      </c>
      <c r="N67" s="188"/>
    </row>
    <row r="68" s="168" customFormat="1" ht="25" customHeight="1" spans="1:14">
      <c r="A68" s="188"/>
      <c r="B68" s="210" t="s">
        <v>143</v>
      </c>
      <c r="C68" s="190"/>
      <c r="D68" s="209" t="s">
        <v>144</v>
      </c>
      <c r="E68" s="190"/>
      <c r="F68" s="21" t="s">
        <v>41</v>
      </c>
      <c r="G68" s="31">
        <v>1</v>
      </c>
      <c r="H68" s="209">
        <v>70</v>
      </c>
      <c r="I68" s="203">
        <f t="shared" si="1"/>
        <v>70</v>
      </c>
      <c r="J68" s="204">
        <v>14</v>
      </c>
      <c r="K68" s="205">
        <v>360</v>
      </c>
      <c r="L68" s="206" t="s">
        <v>83</v>
      </c>
      <c r="M68" s="207" t="s">
        <v>23</v>
      </c>
      <c r="N68" s="188"/>
    </row>
    <row r="69" s="168" customFormat="1" ht="25" customHeight="1" spans="1:14">
      <c r="A69" s="188"/>
      <c r="B69" s="210" t="s">
        <v>145</v>
      </c>
      <c r="C69" s="190"/>
      <c r="D69" s="209" t="s">
        <v>146</v>
      </c>
      <c r="E69" s="190"/>
      <c r="F69" s="209" t="s">
        <v>35</v>
      </c>
      <c r="G69" s="31">
        <v>3</v>
      </c>
      <c r="H69" s="209">
        <v>20</v>
      </c>
      <c r="I69" s="203">
        <f t="shared" si="1"/>
        <v>60</v>
      </c>
      <c r="J69" s="204">
        <v>14</v>
      </c>
      <c r="K69" s="205">
        <v>360</v>
      </c>
      <c r="L69" s="206" t="s">
        <v>83</v>
      </c>
      <c r="M69" s="38" t="s">
        <v>85</v>
      </c>
      <c r="N69" s="188"/>
    </row>
    <row r="70" s="168" customFormat="1" ht="25" customHeight="1" spans="1:14">
      <c r="A70" s="188"/>
      <c r="B70" s="211" t="s">
        <v>147</v>
      </c>
      <c r="C70" s="211"/>
      <c r="D70" s="211" t="s">
        <v>148</v>
      </c>
      <c r="F70" s="212" t="s">
        <v>35</v>
      </c>
      <c r="G70" s="212">
        <v>3</v>
      </c>
      <c r="H70" s="213">
        <v>45</v>
      </c>
      <c r="I70" s="213">
        <v>135</v>
      </c>
      <c r="J70" s="204">
        <v>14</v>
      </c>
      <c r="K70" s="205">
        <v>360</v>
      </c>
      <c r="L70" s="206" t="s">
        <v>83</v>
      </c>
      <c r="M70" s="38" t="s">
        <v>85</v>
      </c>
      <c r="N70" s="188"/>
    </row>
    <row r="71" s="168" customFormat="1" ht="25" customHeight="1" spans="1:14">
      <c r="A71" s="188"/>
      <c r="B71" s="214" t="s">
        <v>149</v>
      </c>
      <c r="C71" s="190" t="s">
        <v>150</v>
      </c>
      <c r="D71" s="209" t="s">
        <v>151</v>
      </c>
      <c r="E71" s="190"/>
      <c r="F71" s="209" t="s">
        <v>58</v>
      </c>
      <c r="G71" s="209">
        <v>5</v>
      </c>
      <c r="H71" s="209">
        <v>58</v>
      </c>
      <c r="I71" s="220">
        <f>G71*H71</f>
        <v>290</v>
      </c>
      <c r="J71" s="221">
        <v>7</v>
      </c>
      <c r="K71" s="202">
        <v>210</v>
      </c>
      <c r="L71" s="206" t="s">
        <v>83</v>
      </c>
      <c r="M71" s="53" t="s">
        <v>152</v>
      </c>
      <c r="N71" s="188"/>
    </row>
    <row r="72" s="168" customFormat="1" ht="25" customHeight="1" spans="1:14">
      <c r="A72" s="188"/>
      <c r="B72" s="215" t="s">
        <v>153</v>
      </c>
      <c r="C72" s="215" t="s">
        <v>154</v>
      </c>
      <c r="D72" s="215" t="s">
        <v>155</v>
      </c>
      <c r="E72" s="215" t="s">
        <v>156</v>
      </c>
      <c r="F72" s="215" t="s">
        <v>21</v>
      </c>
      <c r="G72" s="215">
        <v>1</v>
      </c>
      <c r="H72" s="191"/>
      <c r="I72" s="191"/>
      <c r="J72" s="222">
        <v>7</v>
      </c>
      <c r="K72" s="222">
        <v>230</v>
      </c>
      <c r="L72" s="9" t="s">
        <v>157</v>
      </c>
      <c r="M72" s="9" t="s">
        <v>23</v>
      </c>
      <c r="N72" s="9" t="s">
        <v>158</v>
      </c>
    </row>
    <row r="73" s="168" customFormat="1" ht="25" customHeight="1" spans="1:14">
      <c r="A73" s="188"/>
      <c r="B73" s="215" t="s">
        <v>159</v>
      </c>
      <c r="C73" s="215" t="s">
        <v>154</v>
      </c>
      <c r="D73" s="215" t="s">
        <v>155</v>
      </c>
      <c r="E73" s="215" t="s">
        <v>156</v>
      </c>
      <c r="F73" s="215" t="s">
        <v>21</v>
      </c>
      <c r="G73" s="215">
        <v>1</v>
      </c>
      <c r="H73" s="191"/>
      <c r="I73" s="191"/>
      <c r="J73" s="222">
        <v>7</v>
      </c>
      <c r="K73" s="222">
        <v>230</v>
      </c>
      <c r="L73" s="9" t="s">
        <v>157</v>
      </c>
      <c r="M73" s="9" t="s">
        <v>23</v>
      </c>
      <c r="N73" s="9" t="s">
        <v>158</v>
      </c>
    </row>
    <row r="74" s="168" customFormat="1" ht="25" customHeight="1" spans="1:14">
      <c r="A74" s="188"/>
      <c r="B74" s="215" t="s">
        <v>160</v>
      </c>
      <c r="C74" s="215"/>
      <c r="D74" s="215" t="s">
        <v>161</v>
      </c>
      <c r="E74" s="215"/>
      <c r="F74" s="215" t="s">
        <v>58</v>
      </c>
      <c r="G74" s="215">
        <v>3</v>
      </c>
      <c r="H74" s="191"/>
      <c r="I74" s="191"/>
      <c r="J74" s="222">
        <v>7</v>
      </c>
      <c r="K74" s="222">
        <v>230</v>
      </c>
      <c r="L74" s="9" t="s">
        <v>157</v>
      </c>
      <c r="M74" s="9" t="s">
        <v>23</v>
      </c>
      <c r="N74" s="9" t="s">
        <v>158</v>
      </c>
    </row>
    <row r="75" s="168" customFormat="1" ht="25" customHeight="1" spans="1:14">
      <c r="A75" s="188"/>
      <c r="B75" s="215" t="s">
        <v>162</v>
      </c>
      <c r="C75" s="215"/>
      <c r="D75" s="215" t="s">
        <v>163</v>
      </c>
      <c r="E75" s="215"/>
      <c r="F75" s="215" t="s">
        <v>35</v>
      </c>
      <c r="G75" s="215">
        <v>4</v>
      </c>
      <c r="H75" s="191"/>
      <c r="I75" s="191"/>
      <c r="J75" s="222">
        <v>7</v>
      </c>
      <c r="K75" s="222">
        <v>230</v>
      </c>
      <c r="L75" s="9" t="s">
        <v>157</v>
      </c>
      <c r="M75" s="9" t="s">
        <v>23</v>
      </c>
      <c r="N75" s="9" t="s">
        <v>158</v>
      </c>
    </row>
    <row r="76" s="168" customFormat="1" ht="25" customHeight="1" spans="1:14">
      <c r="A76" s="188"/>
      <c r="B76" s="215" t="s">
        <v>164</v>
      </c>
      <c r="C76" s="215"/>
      <c r="D76" s="215" t="s">
        <v>165</v>
      </c>
      <c r="E76" s="215"/>
      <c r="F76" s="215" t="s">
        <v>58</v>
      </c>
      <c r="G76" s="215">
        <v>5</v>
      </c>
      <c r="H76" s="191"/>
      <c r="I76" s="191"/>
      <c r="J76" s="222">
        <v>7</v>
      </c>
      <c r="K76" s="222">
        <v>230</v>
      </c>
      <c r="L76" s="9" t="s">
        <v>157</v>
      </c>
      <c r="M76" s="9" t="s">
        <v>23</v>
      </c>
      <c r="N76" s="9" t="s">
        <v>158</v>
      </c>
    </row>
    <row r="77" s="168" customFormat="1" ht="25" customHeight="1" spans="1:14">
      <c r="A77" s="188"/>
      <c r="B77" s="215" t="s">
        <v>166</v>
      </c>
      <c r="C77" s="215"/>
      <c r="D77" s="215" t="s">
        <v>167</v>
      </c>
      <c r="E77" s="215" t="s">
        <v>168</v>
      </c>
      <c r="F77" s="215" t="s">
        <v>21</v>
      </c>
      <c r="G77" s="215">
        <v>5</v>
      </c>
      <c r="H77" s="191"/>
      <c r="I77" s="191"/>
      <c r="J77" s="222">
        <v>15</v>
      </c>
      <c r="K77" s="222">
        <v>500</v>
      </c>
      <c r="L77" s="9" t="s">
        <v>157</v>
      </c>
      <c r="M77" s="9" t="s">
        <v>23</v>
      </c>
      <c r="N77" s="9" t="s">
        <v>158</v>
      </c>
    </row>
    <row r="78" s="168" customFormat="1" ht="25" customHeight="1" spans="1:14">
      <c r="A78" s="188"/>
      <c r="B78" s="215" t="s">
        <v>169</v>
      </c>
      <c r="C78" s="215"/>
      <c r="D78" s="215" t="s">
        <v>170</v>
      </c>
      <c r="E78" s="215" t="s">
        <v>168</v>
      </c>
      <c r="F78" s="215" t="s">
        <v>171</v>
      </c>
      <c r="G78" s="215">
        <v>20</v>
      </c>
      <c r="H78" s="191"/>
      <c r="I78" s="191"/>
      <c r="J78" s="222">
        <v>15</v>
      </c>
      <c r="K78" s="222">
        <v>500</v>
      </c>
      <c r="L78" s="9" t="s">
        <v>157</v>
      </c>
      <c r="M78" s="9" t="s">
        <v>23</v>
      </c>
      <c r="N78" s="9" t="s">
        <v>158</v>
      </c>
    </row>
    <row r="79" s="168" customFormat="1" ht="25" customHeight="1" spans="1:14">
      <c r="A79" s="188"/>
      <c r="B79" s="215" t="s">
        <v>172</v>
      </c>
      <c r="C79" s="215"/>
      <c r="D79" s="216" t="s">
        <v>173</v>
      </c>
      <c r="E79" s="215" t="s">
        <v>168</v>
      </c>
      <c r="F79" s="215" t="s">
        <v>41</v>
      </c>
      <c r="G79" s="215">
        <v>20</v>
      </c>
      <c r="H79" s="191"/>
      <c r="I79" s="191"/>
      <c r="J79" s="222">
        <v>15</v>
      </c>
      <c r="K79" s="222">
        <v>500</v>
      </c>
      <c r="L79" s="9" t="s">
        <v>157</v>
      </c>
      <c r="M79" s="9" t="s">
        <v>23</v>
      </c>
      <c r="N79" s="9" t="s">
        <v>158</v>
      </c>
    </row>
    <row r="80" s="168" customFormat="1" ht="25" customHeight="1" spans="1:14">
      <c r="A80" s="188"/>
      <c r="B80" s="215" t="s">
        <v>174</v>
      </c>
      <c r="C80" s="215"/>
      <c r="D80" s="215" t="s">
        <v>175</v>
      </c>
      <c r="E80" s="215" t="s">
        <v>168</v>
      </c>
      <c r="F80" s="215" t="s">
        <v>171</v>
      </c>
      <c r="G80" s="215">
        <v>20</v>
      </c>
      <c r="H80" s="191"/>
      <c r="I80" s="191"/>
      <c r="J80" s="222">
        <v>15</v>
      </c>
      <c r="K80" s="222">
        <v>500</v>
      </c>
      <c r="L80" s="9" t="s">
        <v>157</v>
      </c>
      <c r="M80" s="9" t="s">
        <v>23</v>
      </c>
      <c r="N80" s="9" t="s">
        <v>158</v>
      </c>
    </row>
    <row r="81" s="168" customFormat="1" ht="25" customHeight="1" spans="1:14">
      <c r="A81" s="188"/>
      <c r="B81" s="215" t="s">
        <v>176</v>
      </c>
      <c r="C81" s="215"/>
      <c r="D81" s="215" t="s">
        <v>177</v>
      </c>
      <c r="E81" s="215" t="s">
        <v>168</v>
      </c>
      <c r="F81" s="215" t="s">
        <v>21</v>
      </c>
      <c r="G81" s="215">
        <v>20</v>
      </c>
      <c r="H81" s="186"/>
      <c r="I81" s="186"/>
      <c r="J81" s="222">
        <v>15</v>
      </c>
      <c r="K81" s="222">
        <v>500</v>
      </c>
      <c r="L81" s="9" t="s">
        <v>157</v>
      </c>
      <c r="M81" s="9" t="s">
        <v>23</v>
      </c>
      <c r="N81" s="9" t="s">
        <v>158</v>
      </c>
    </row>
    <row r="82" s="168" customFormat="1" ht="25" customHeight="1" spans="1:14">
      <c r="A82" s="188"/>
      <c r="B82" s="215" t="s">
        <v>178</v>
      </c>
      <c r="C82" s="215"/>
      <c r="D82" s="215" t="s">
        <v>177</v>
      </c>
      <c r="E82" s="215" t="s">
        <v>168</v>
      </c>
      <c r="F82" s="215" t="s">
        <v>21</v>
      </c>
      <c r="G82" s="215">
        <v>20</v>
      </c>
      <c r="H82" s="186"/>
      <c r="I82" s="186"/>
      <c r="J82" s="222">
        <v>15</v>
      </c>
      <c r="K82" s="222">
        <v>500</v>
      </c>
      <c r="L82" s="9" t="s">
        <v>157</v>
      </c>
      <c r="M82" s="9" t="s">
        <v>23</v>
      </c>
      <c r="N82" s="9" t="s">
        <v>158</v>
      </c>
    </row>
    <row r="83" s="168" customFormat="1" ht="25" customHeight="1" spans="1:14">
      <c r="A83" s="188"/>
      <c r="B83" s="215" t="s">
        <v>179</v>
      </c>
      <c r="C83" s="215"/>
      <c r="D83" s="215" t="s">
        <v>177</v>
      </c>
      <c r="E83" s="215" t="s">
        <v>168</v>
      </c>
      <c r="F83" s="215" t="s">
        <v>21</v>
      </c>
      <c r="G83" s="215">
        <v>20</v>
      </c>
      <c r="H83" s="191"/>
      <c r="I83" s="191"/>
      <c r="J83" s="222">
        <v>15</v>
      </c>
      <c r="K83" s="222">
        <v>500</v>
      </c>
      <c r="L83" s="9" t="s">
        <v>157</v>
      </c>
      <c r="M83" s="9" t="s">
        <v>23</v>
      </c>
      <c r="N83" s="9" t="s">
        <v>158</v>
      </c>
    </row>
    <row r="84" s="168" customFormat="1" ht="25" customHeight="1" spans="1:14">
      <c r="A84" s="188"/>
      <c r="B84" s="215" t="s">
        <v>143</v>
      </c>
      <c r="C84" s="215"/>
      <c r="D84" s="215"/>
      <c r="E84" s="215" t="s">
        <v>168</v>
      </c>
      <c r="F84" s="215" t="s">
        <v>180</v>
      </c>
      <c r="G84" s="215">
        <v>3</v>
      </c>
      <c r="H84" s="191"/>
      <c r="I84" s="191"/>
      <c r="J84" s="222">
        <v>15</v>
      </c>
      <c r="K84" s="222">
        <v>500</v>
      </c>
      <c r="L84" s="9" t="s">
        <v>157</v>
      </c>
      <c r="M84" s="9" t="s">
        <v>23</v>
      </c>
      <c r="N84" s="9" t="s">
        <v>158</v>
      </c>
    </row>
    <row r="85" s="168" customFormat="1" ht="25" customHeight="1" spans="1:14">
      <c r="A85" s="188"/>
      <c r="B85" s="215" t="s">
        <v>181</v>
      </c>
      <c r="C85" s="215" t="s">
        <v>182</v>
      </c>
      <c r="D85" s="215" t="s">
        <v>183</v>
      </c>
      <c r="E85" s="215" t="s">
        <v>168</v>
      </c>
      <c r="F85" s="215" t="s">
        <v>41</v>
      </c>
      <c r="G85" s="215">
        <v>30</v>
      </c>
      <c r="H85" s="191"/>
      <c r="I85" s="191"/>
      <c r="J85" s="222">
        <v>15</v>
      </c>
      <c r="K85" s="222">
        <v>500</v>
      </c>
      <c r="L85" s="9" t="s">
        <v>157</v>
      </c>
      <c r="M85" s="9" t="s">
        <v>23</v>
      </c>
      <c r="N85" s="9" t="s">
        <v>158</v>
      </c>
    </row>
    <row r="86" s="168" customFormat="1" ht="25" customHeight="1" spans="1:14">
      <c r="A86" s="188"/>
      <c r="B86" s="215" t="s">
        <v>184</v>
      </c>
      <c r="C86" s="215"/>
      <c r="D86" s="215" t="s">
        <v>185</v>
      </c>
      <c r="E86" s="215" t="s">
        <v>168</v>
      </c>
      <c r="F86" s="215" t="s">
        <v>21</v>
      </c>
      <c r="G86" s="215">
        <v>3</v>
      </c>
      <c r="H86" s="217"/>
      <c r="I86" s="223"/>
      <c r="J86" s="222">
        <v>15</v>
      </c>
      <c r="K86" s="222">
        <v>500</v>
      </c>
      <c r="L86" s="9" t="s">
        <v>157</v>
      </c>
      <c r="M86" s="9" t="s">
        <v>23</v>
      </c>
      <c r="N86" s="9" t="s">
        <v>158</v>
      </c>
    </row>
    <row r="87" s="168" customFormat="1" ht="25" customHeight="1" spans="1:14">
      <c r="A87" s="188"/>
      <c r="B87" s="215" t="s">
        <v>186</v>
      </c>
      <c r="C87" s="215"/>
      <c r="D87" s="215" t="s">
        <v>187</v>
      </c>
      <c r="E87" s="215" t="s">
        <v>168</v>
      </c>
      <c r="F87" s="215" t="s">
        <v>21</v>
      </c>
      <c r="G87" s="215">
        <v>20</v>
      </c>
      <c r="H87" s="217"/>
      <c r="I87" s="223"/>
      <c r="J87" s="222">
        <v>15</v>
      </c>
      <c r="K87" s="222">
        <v>500</v>
      </c>
      <c r="L87" s="9" t="s">
        <v>157</v>
      </c>
      <c r="M87" s="9" t="s">
        <v>23</v>
      </c>
      <c r="N87" s="9" t="s">
        <v>158</v>
      </c>
    </row>
    <row r="88" s="168" customFormat="1" ht="25" customHeight="1" spans="1:14">
      <c r="A88" s="188"/>
      <c r="B88" s="215" t="s">
        <v>188</v>
      </c>
      <c r="C88" s="215"/>
      <c r="D88" s="215" t="s">
        <v>189</v>
      </c>
      <c r="E88" s="215"/>
      <c r="F88" s="215" t="s">
        <v>41</v>
      </c>
      <c r="G88" s="215">
        <v>7</v>
      </c>
      <c r="H88" s="217"/>
      <c r="I88" s="223"/>
      <c r="J88" s="222">
        <v>15</v>
      </c>
      <c r="K88" s="222">
        <v>500</v>
      </c>
      <c r="L88" s="9" t="s">
        <v>157</v>
      </c>
      <c r="M88" s="9" t="s">
        <v>23</v>
      </c>
      <c r="N88" s="9" t="s">
        <v>158</v>
      </c>
    </row>
    <row r="89" s="168" customFormat="1" ht="25" customHeight="1" spans="1:14">
      <c r="A89" s="188"/>
      <c r="B89" s="215" t="s">
        <v>190</v>
      </c>
      <c r="C89" s="215"/>
      <c r="D89" s="215" t="s">
        <v>191</v>
      </c>
      <c r="E89" s="215"/>
      <c r="F89" s="215" t="s">
        <v>35</v>
      </c>
      <c r="G89" s="215">
        <v>3</v>
      </c>
      <c r="H89" s="191"/>
      <c r="I89" s="191"/>
      <c r="J89" s="222">
        <v>15</v>
      </c>
      <c r="K89" s="222">
        <v>500</v>
      </c>
      <c r="L89" s="9" t="s">
        <v>157</v>
      </c>
      <c r="M89" s="9" t="s">
        <v>23</v>
      </c>
      <c r="N89" s="9" t="s">
        <v>158</v>
      </c>
    </row>
    <row r="90" s="168" customFormat="1" ht="25" customHeight="1" spans="1:14">
      <c r="A90" s="188"/>
      <c r="B90" s="215" t="s">
        <v>192</v>
      </c>
      <c r="C90" s="215"/>
      <c r="D90" s="215" t="s">
        <v>193</v>
      </c>
      <c r="E90" s="215" t="s">
        <v>168</v>
      </c>
      <c r="F90" s="215" t="s">
        <v>21</v>
      </c>
      <c r="G90" s="215">
        <v>2</v>
      </c>
      <c r="H90" s="191"/>
      <c r="I90" s="191"/>
      <c r="J90" s="222">
        <v>15</v>
      </c>
      <c r="K90" s="222">
        <v>500</v>
      </c>
      <c r="L90" s="9" t="s">
        <v>157</v>
      </c>
      <c r="M90" s="9" t="s">
        <v>23</v>
      </c>
      <c r="N90" s="9" t="s">
        <v>158</v>
      </c>
    </row>
    <row r="91" s="168" customFormat="1" ht="25" customHeight="1" spans="1:14">
      <c r="A91" s="188"/>
      <c r="B91" s="215" t="s">
        <v>194</v>
      </c>
      <c r="C91" s="215"/>
      <c r="D91" s="215" t="s">
        <v>195</v>
      </c>
      <c r="E91" s="215" t="s">
        <v>168</v>
      </c>
      <c r="F91" s="215" t="s">
        <v>41</v>
      </c>
      <c r="G91" s="215">
        <v>100</v>
      </c>
      <c r="H91" s="217"/>
      <c r="I91" s="223"/>
      <c r="J91" s="222">
        <v>15</v>
      </c>
      <c r="K91" s="222">
        <v>500</v>
      </c>
      <c r="L91" s="9" t="s">
        <v>157</v>
      </c>
      <c r="M91" s="224" t="s">
        <v>152</v>
      </c>
      <c r="N91" s="9" t="s">
        <v>158</v>
      </c>
    </row>
    <row r="92" s="168" customFormat="1" ht="25" customHeight="1" spans="1:14">
      <c r="A92" s="188"/>
      <c r="B92" s="215" t="s">
        <v>196</v>
      </c>
      <c r="C92" s="215"/>
      <c r="D92" s="215" t="s">
        <v>197</v>
      </c>
      <c r="E92" s="215" t="s">
        <v>168</v>
      </c>
      <c r="F92" s="215" t="s">
        <v>41</v>
      </c>
      <c r="G92" s="215">
        <v>100</v>
      </c>
      <c r="H92" s="217"/>
      <c r="I92" s="223"/>
      <c r="J92" s="222">
        <v>15</v>
      </c>
      <c r="K92" s="222">
        <v>500</v>
      </c>
      <c r="L92" s="9" t="s">
        <v>157</v>
      </c>
      <c r="M92" s="224" t="s">
        <v>152</v>
      </c>
      <c r="N92" s="9" t="s">
        <v>158</v>
      </c>
    </row>
    <row r="93" s="168" customFormat="1" ht="25" customHeight="1" spans="1:14">
      <c r="A93" s="188"/>
      <c r="B93" s="215" t="s">
        <v>198</v>
      </c>
      <c r="C93" s="215"/>
      <c r="D93" s="215" t="s">
        <v>199</v>
      </c>
      <c r="E93" s="215" t="s">
        <v>168</v>
      </c>
      <c r="F93" s="215" t="s">
        <v>104</v>
      </c>
      <c r="G93" s="215">
        <v>2</v>
      </c>
      <c r="H93" s="191"/>
      <c r="I93" s="191"/>
      <c r="J93" s="222">
        <v>15</v>
      </c>
      <c r="K93" s="222">
        <v>500</v>
      </c>
      <c r="L93" s="9" t="s">
        <v>157</v>
      </c>
      <c r="M93" s="9" t="s">
        <v>200</v>
      </c>
      <c r="N93" s="9" t="s">
        <v>158</v>
      </c>
    </row>
    <row r="94" s="168" customFormat="1" ht="25" customHeight="1" spans="1:14">
      <c r="A94" s="188"/>
      <c r="B94" s="215" t="s">
        <v>201</v>
      </c>
      <c r="C94" s="215"/>
      <c r="D94" s="215" t="s">
        <v>202</v>
      </c>
      <c r="E94" s="215"/>
      <c r="F94" s="215" t="s">
        <v>41</v>
      </c>
      <c r="G94" s="215">
        <v>3</v>
      </c>
      <c r="H94" s="217"/>
      <c r="I94" s="223"/>
      <c r="J94" s="222">
        <v>15</v>
      </c>
      <c r="K94" s="222">
        <v>500</v>
      </c>
      <c r="L94" s="9" t="s">
        <v>157</v>
      </c>
      <c r="M94" s="9" t="s">
        <v>200</v>
      </c>
      <c r="N94" s="9" t="s">
        <v>158</v>
      </c>
    </row>
    <row r="95" s="168" customFormat="1" ht="25" customHeight="1" spans="1:14">
      <c r="A95" s="188"/>
      <c r="B95" s="215" t="s">
        <v>203</v>
      </c>
      <c r="C95" s="215"/>
      <c r="D95" s="215" t="s">
        <v>204</v>
      </c>
      <c r="E95" s="215" t="s">
        <v>168</v>
      </c>
      <c r="F95" s="215" t="s">
        <v>35</v>
      </c>
      <c r="G95" s="215">
        <v>20</v>
      </c>
      <c r="H95" s="217"/>
      <c r="I95" s="223"/>
      <c r="J95" s="222">
        <v>15</v>
      </c>
      <c r="K95" s="222">
        <v>500</v>
      </c>
      <c r="L95" s="9" t="s">
        <v>157</v>
      </c>
      <c r="M95" s="9" t="s">
        <v>200</v>
      </c>
      <c r="N95" s="9" t="s">
        <v>158</v>
      </c>
    </row>
    <row r="96" s="168" customFormat="1" ht="25" customHeight="1" spans="1:14">
      <c r="A96" s="188"/>
      <c r="B96" s="215" t="s">
        <v>44</v>
      </c>
      <c r="C96" s="215"/>
      <c r="D96" s="215" t="s">
        <v>84</v>
      </c>
      <c r="E96" s="215" t="s">
        <v>168</v>
      </c>
      <c r="F96" s="215" t="s">
        <v>46</v>
      </c>
      <c r="G96" s="215">
        <v>50</v>
      </c>
      <c r="H96" s="217"/>
      <c r="I96" s="223"/>
      <c r="J96" s="222">
        <v>15</v>
      </c>
      <c r="K96" s="222">
        <v>500</v>
      </c>
      <c r="L96" s="9" t="s">
        <v>157</v>
      </c>
      <c r="M96" s="9" t="s">
        <v>200</v>
      </c>
      <c r="N96" s="9" t="s">
        <v>158</v>
      </c>
    </row>
    <row r="97" s="168" customFormat="1" ht="25" customHeight="1" spans="1:14">
      <c r="A97" s="188"/>
      <c r="B97" s="215" t="s">
        <v>205</v>
      </c>
      <c r="C97" s="215"/>
      <c r="D97" s="215" t="s">
        <v>206</v>
      </c>
      <c r="E97" s="215" t="s">
        <v>168</v>
      </c>
      <c r="F97" s="215" t="s">
        <v>99</v>
      </c>
      <c r="G97" s="215">
        <v>2</v>
      </c>
      <c r="H97" s="191"/>
      <c r="I97" s="191"/>
      <c r="J97" s="222">
        <v>15</v>
      </c>
      <c r="K97" s="222">
        <v>500</v>
      </c>
      <c r="L97" s="9" t="s">
        <v>157</v>
      </c>
      <c r="M97" s="9" t="s">
        <v>200</v>
      </c>
      <c r="N97" s="9" t="s">
        <v>158</v>
      </c>
    </row>
    <row r="98" s="168" customFormat="1" ht="25" customHeight="1" spans="1:14">
      <c r="A98" s="188"/>
      <c r="B98" s="215" t="s">
        <v>207</v>
      </c>
      <c r="C98" s="215"/>
      <c r="D98" s="215" t="s">
        <v>208</v>
      </c>
      <c r="E98" s="215" t="s">
        <v>168</v>
      </c>
      <c r="F98" s="215" t="s">
        <v>51</v>
      </c>
      <c r="G98" s="215">
        <v>4</v>
      </c>
      <c r="H98" s="191"/>
      <c r="I98" s="191"/>
      <c r="J98" s="222">
        <v>15</v>
      </c>
      <c r="K98" s="222">
        <v>500</v>
      </c>
      <c r="L98" s="9" t="s">
        <v>157</v>
      </c>
      <c r="M98" s="9" t="s">
        <v>200</v>
      </c>
      <c r="N98" s="9" t="s">
        <v>158</v>
      </c>
    </row>
    <row r="99" s="168" customFormat="1" ht="25" customHeight="1" spans="1:14">
      <c r="A99" s="188"/>
      <c r="B99" s="215" t="s">
        <v>209</v>
      </c>
      <c r="C99" s="215"/>
      <c r="D99" s="215" t="s">
        <v>210</v>
      </c>
      <c r="E99" s="215" t="s">
        <v>168</v>
      </c>
      <c r="F99" s="215" t="s">
        <v>35</v>
      </c>
      <c r="G99" s="215">
        <v>4</v>
      </c>
      <c r="H99" s="191"/>
      <c r="I99" s="191"/>
      <c r="J99" s="222">
        <v>15</v>
      </c>
      <c r="K99" s="222">
        <v>500</v>
      </c>
      <c r="L99" s="9" t="s">
        <v>157</v>
      </c>
      <c r="M99" s="9" t="s">
        <v>200</v>
      </c>
      <c r="N99" s="9" t="s">
        <v>158</v>
      </c>
    </row>
    <row r="100" s="168" customFormat="1" ht="25" customHeight="1" spans="1:14">
      <c r="A100" s="188"/>
      <c r="B100" s="215" t="s">
        <v>211</v>
      </c>
      <c r="C100" s="215"/>
      <c r="D100" s="215" t="s">
        <v>212</v>
      </c>
      <c r="E100" s="215" t="s">
        <v>168</v>
      </c>
      <c r="F100" s="215" t="s">
        <v>35</v>
      </c>
      <c r="G100" s="215">
        <v>4</v>
      </c>
      <c r="H100" s="191"/>
      <c r="I100" s="191"/>
      <c r="J100" s="222">
        <v>15</v>
      </c>
      <c r="K100" s="222">
        <v>500</v>
      </c>
      <c r="L100" s="9" t="s">
        <v>157</v>
      </c>
      <c r="M100" s="9" t="s">
        <v>200</v>
      </c>
      <c r="N100" s="9" t="s">
        <v>158</v>
      </c>
    </row>
    <row r="101" s="168" customFormat="1" ht="25" customHeight="1" spans="1:14">
      <c r="A101" s="188"/>
      <c r="B101" s="215" t="s">
        <v>213</v>
      </c>
      <c r="C101" s="215"/>
      <c r="D101" s="215" t="s">
        <v>214</v>
      </c>
      <c r="E101" s="215" t="s">
        <v>168</v>
      </c>
      <c r="F101" s="215" t="s">
        <v>35</v>
      </c>
      <c r="G101" s="215">
        <v>1</v>
      </c>
      <c r="H101" s="191"/>
      <c r="I101" s="191"/>
      <c r="J101" s="222">
        <v>15</v>
      </c>
      <c r="K101" s="222">
        <v>500</v>
      </c>
      <c r="L101" s="9" t="s">
        <v>157</v>
      </c>
      <c r="M101" s="9" t="s">
        <v>200</v>
      </c>
      <c r="N101" s="9" t="s">
        <v>158</v>
      </c>
    </row>
    <row r="102" s="168" customFormat="1" ht="25" customHeight="1" spans="1:14">
      <c r="A102" s="188"/>
      <c r="B102" s="215" t="s">
        <v>215</v>
      </c>
      <c r="C102" s="215"/>
      <c r="D102" s="215" t="s">
        <v>216</v>
      </c>
      <c r="E102" s="215" t="s">
        <v>168</v>
      </c>
      <c r="F102" s="215" t="s">
        <v>217</v>
      </c>
      <c r="G102" s="215">
        <v>1</v>
      </c>
      <c r="H102" s="191"/>
      <c r="I102" s="191"/>
      <c r="J102" s="222">
        <v>15</v>
      </c>
      <c r="K102" s="222">
        <v>500</v>
      </c>
      <c r="L102" s="9" t="s">
        <v>157</v>
      </c>
      <c r="M102" s="9" t="s">
        <v>200</v>
      </c>
      <c r="N102" s="9" t="s">
        <v>158</v>
      </c>
    </row>
    <row r="103" s="168" customFormat="1" ht="25" customHeight="1" spans="1:14">
      <c r="A103" s="188"/>
      <c r="B103" s="215" t="s">
        <v>218</v>
      </c>
      <c r="C103" s="215"/>
      <c r="D103" s="215" t="s">
        <v>219</v>
      </c>
      <c r="E103" s="215" t="s">
        <v>168</v>
      </c>
      <c r="F103" s="215" t="s">
        <v>51</v>
      </c>
      <c r="G103" s="215">
        <v>50</v>
      </c>
      <c r="H103" s="191"/>
      <c r="I103" s="191"/>
      <c r="J103" s="222">
        <v>15</v>
      </c>
      <c r="K103" s="222">
        <v>500</v>
      </c>
      <c r="L103" s="9" t="s">
        <v>157</v>
      </c>
      <c r="M103" s="9" t="s">
        <v>200</v>
      </c>
      <c r="N103" s="9" t="s">
        <v>158</v>
      </c>
    </row>
    <row r="104" s="168" customFormat="1" ht="25" customHeight="1" spans="1:14">
      <c r="A104" s="188"/>
      <c r="B104" s="215" t="s">
        <v>102</v>
      </c>
      <c r="C104" s="215"/>
      <c r="D104" s="215" t="s">
        <v>103</v>
      </c>
      <c r="E104" s="215" t="s">
        <v>168</v>
      </c>
      <c r="F104" s="215" t="s">
        <v>104</v>
      </c>
      <c r="G104" s="215">
        <v>1</v>
      </c>
      <c r="H104" s="191"/>
      <c r="I104" s="191"/>
      <c r="J104" s="222">
        <v>15</v>
      </c>
      <c r="K104" s="222">
        <v>500</v>
      </c>
      <c r="L104" s="9" t="s">
        <v>157</v>
      </c>
      <c r="M104" s="9" t="s">
        <v>200</v>
      </c>
      <c r="N104" s="9" t="s">
        <v>158</v>
      </c>
    </row>
    <row r="105" s="168" customFormat="1" ht="25" customHeight="1" spans="1:14">
      <c r="A105" s="188"/>
      <c r="B105" s="215" t="s">
        <v>220</v>
      </c>
      <c r="C105" s="215"/>
      <c r="D105" s="215" t="s">
        <v>221</v>
      </c>
      <c r="E105" s="215" t="s">
        <v>168</v>
      </c>
      <c r="F105" s="215" t="s">
        <v>35</v>
      </c>
      <c r="G105" s="215">
        <v>5</v>
      </c>
      <c r="H105" s="191"/>
      <c r="I105" s="191"/>
      <c r="J105" s="222">
        <v>15</v>
      </c>
      <c r="K105" s="222">
        <v>500</v>
      </c>
      <c r="L105" s="9" t="s">
        <v>157</v>
      </c>
      <c r="M105" s="9" t="s">
        <v>200</v>
      </c>
      <c r="N105" s="9" t="s">
        <v>158</v>
      </c>
    </row>
    <row r="106" s="168" customFormat="1" ht="25" customHeight="1" spans="1:14">
      <c r="A106" s="188"/>
      <c r="B106" s="215" t="s">
        <v>222</v>
      </c>
      <c r="C106" s="215"/>
      <c r="D106" s="215"/>
      <c r="E106" s="215" t="s">
        <v>168</v>
      </c>
      <c r="F106" s="215" t="s">
        <v>223</v>
      </c>
      <c r="G106" s="215">
        <v>200</v>
      </c>
      <c r="H106" s="217"/>
      <c r="I106" s="223"/>
      <c r="J106" s="222">
        <v>15</v>
      </c>
      <c r="K106" s="222">
        <v>500</v>
      </c>
      <c r="L106" s="9" t="s">
        <v>157</v>
      </c>
      <c r="M106" s="9" t="s">
        <v>200</v>
      </c>
      <c r="N106" s="9" t="s">
        <v>158</v>
      </c>
    </row>
    <row r="107" s="168" customFormat="1" ht="25" customHeight="1" spans="1:14">
      <c r="A107" s="188"/>
      <c r="B107" s="215" t="s">
        <v>224</v>
      </c>
      <c r="C107" s="215"/>
      <c r="D107" s="215"/>
      <c r="E107" s="215" t="s">
        <v>168</v>
      </c>
      <c r="F107" s="215" t="s">
        <v>223</v>
      </c>
      <c r="G107" s="215">
        <v>200</v>
      </c>
      <c r="H107" s="217"/>
      <c r="I107" s="223"/>
      <c r="J107" s="222">
        <v>15</v>
      </c>
      <c r="K107" s="222">
        <v>500</v>
      </c>
      <c r="L107" s="9" t="s">
        <v>157</v>
      </c>
      <c r="M107" s="9" t="s">
        <v>200</v>
      </c>
      <c r="N107" s="9" t="s">
        <v>158</v>
      </c>
    </row>
    <row r="108" s="168" customFormat="1" ht="25" customHeight="1" spans="1:14">
      <c r="A108" s="188"/>
      <c r="B108" s="215" t="s">
        <v>225</v>
      </c>
      <c r="C108" s="215"/>
      <c r="D108" s="215"/>
      <c r="E108" s="215" t="s">
        <v>168</v>
      </c>
      <c r="F108" s="215" t="s">
        <v>223</v>
      </c>
      <c r="G108" s="215">
        <v>200</v>
      </c>
      <c r="H108" s="217"/>
      <c r="I108" s="223"/>
      <c r="J108" s="222">
        <v>15</v>
      </c>
      <c r="K108" s="222">
        <v>500</v>
      </c>
      <c r="L108" s="9" t="s">
        <v>157</v>
      </c>
      <c r="M108" s="9" t="s">
        <v>200</v>
      </c>
      <c r="N108" s="9" t="s">
        <v>158</v>
      </c>
    </row>
    <row r="109" s="168" customFormat="1" ht="25" customHeight="1" spans="1:14">
      <c r="A109" s="188"/>
      <c r="B109" s="215" t="s">
        <v>226</v>
      </c>
      <c r="C109" s="215"/>
      <c r="D109" s="215"/>
      <c r="E109" s="215" t="s">
        <v>168</v>
      </c>
      <c r="F109" s="215" t="s">
        <v>227</v>
      </c>
      <c r="G109" s="215">
        <v>50</v>
      </c>
      <c r="H109" s="217"/>
      <c r="I109" s="223"/>
      <c r="J109" s="222">
        <v>15</v>
      </c>
      <c r="K109" s="222">
        <v>500</v>
      </c>
      <c r="L109" s="9" t="s">
        <v>157</v>
      </c>
      <c r="M109" s="9" t="s">
        <v>200</v>
      </c>
      <c r="N109" s="9" t="s">
        <v>158</v>
      </c>
    </row>
    <row r="110" s="168" customFormat="1" ht="25" customHeight="1" spans="1:14">
      <c r="A110" s="188"/>
      <c r="B110" s="215" t="s">
        <v>228</v>
      </c>
      <c r="C110" s="215"/>
      <c r="D110" s="215" t="s">
        <v>229</v>
      </c>
      <c r="E110" s="215" t="s">
        <v>168</v>
      </c>
      <c r="F110" s="215" t="s">
        <v>223</v>
      </c>
      <c r="G110" s="215">
        <v>100</v>
      </c>
      <c r="H110" s="217"/>
      <c r="I110" s="223"/>
      <c r="J110" s="222">
        <v>15</v>
      </c>
      <c r="K110" s="222">
        <v>500</v>
      </c>
      <c r="L110" s="9" t="s">
        <v>157</v>
      </c>
      <c r="M110" s="9" t="s">
        <v>200</v>
      </c>
      <c r="N110" s="9" t="s">
        <v>158</v>
      </c>
    </row>
    <row r="111" s="168" customFormat="1" ht="25" customHeight="1" spans="1:14">
      <c r="A111" s="188"/>
      <c r="B111" s="215" t="s">
        <v>230</v>
      </c>
      <c r="C111" s="215" t="s">
        <v>231</v>
      </c>
      <c r="D111" s="215" t="s">
        <v>232</v>
      </c>
      <c r="E111" s="215" t="s">
        <v>168</v>
      </c>
      <c r="F111" s="215" t="s">
        <v>223</v>
      </c>
      <c r="G111" s="215">
        <v>10</v>
      </c>
      <c r="H111" s="191"/>
      <c r="I111" s="191"/>
      <c r="J111" s="222">
        <v>15</v>
      </c>
      <c r="K111" s="222">
        <v>500</v>
      </c>
      <c r="L111" s="9" t="s">
        <v>157</v>
      </c>
      <c r="M111" s="9" t="s">
        <v>200</v>
      </c>
      <c r="N111" s="9" t="s">
        <v>158</v>
      </c>
    </row>
    <row r="112" s="168" customFormat="1" ht="25" customHeight="1" spans="1:14">
      <c r="A112" s="188"/>
      <c r="B112" s="215" t="s">
        <v>233</v>
      </c>
      <c r="C112" s="215"/>
      <c r="D112" s="215" t="s">
        <v>234</v>
      </c>
      <c r="E112" s="215" t="s">
        <v>168</v>
      </c>
      <c r="F112" s="215" t="s">
        <v>223</v>
      </c>
      <c r="G112" s="215">
        <v>40</v>
      </c>
      <c r="H112" s="191"/>
      <c r="I112" s="191"/>
      <c r="J112" s="222">
        <v>15</v>
      </c>
      <c r="K112" s="222">
        <v>500</v>
      </c>
      <c r="L112" s="9" t="s">
        <v>157</v>
      </c>
      <c r="M112" s="9" t="s">
        <v>200</v>
      </c>
      <c r="N112" s="9" t="s">
        <v>158</v>
      </c>
    </row>
    <row r="113" s="168" customFormat="1" ht="25" customHeight="1" spans="1:14">
      <c r="A113" s="188"/>
      <c r="B113" s="215" t="s">
        <v>235</v>
      </c>
      <c r="C113" s="215"/>
      <c r="D113" s="215"/>
      <c r="E113" s="215" t="s">
        <v>168</v>
      </c>
      <c r="F113" s="215" t="s">
        <v>223</v>
      </c>
      <c r="G113" s="215">
        <v>50</v>
      </c>
      <c r="H113" s="191"/>
      <c r="I113" s="191"/>
      <c r="J113" s="222">
        <v>15</v>
      </c>
      <c r="K113" s="222">
        <v>500</v>
      </c>
      <c r="L113" s="9" t="s">
        <v>157</v>
      </c>
      <c r="M113" s="9" t="s">
        <v>200</v>
      </c>
      <c r="N113" s="9" t="s">
        <v>158</v>
      </c>
    </row>
    <row r="114" s="168" customFormat="1" ht="25" customHeight="1" spans="1:14">
      <c r="A114" s="188"/>
      <c r="B114" s="215" t="s">
        <v>236</v>
      </c>
      <c r="C114" s="215"/>
      <c r="D114" s="215"/>
      <c r="E114" s="215" t="s">
        <v>168</v>
      </c>
      <c r="F114" s="215" t="s">
        <v>223</v>
      </c>
      <c r="G114" s="215">
        <v>100</v>
      </c>
      <c r="H114" s="191"/>
      <c r="I114" s="191"/>
      <c r="J114" s="222">
        <v>15</v>
      </c>
      <c r="K114" s="222">
        <v>500</v>
      </c>
      <c r="L114" s="9" t="s">
        <v>157</v>
      </c>
      <c r="M114" s="9" t="s">
        <v>200</v>
      </c>
      <c r="N114" s="9" t="s">
        <v>158</v>
      </c>
    </row>
    <row r="115" s="168" customFormat="1" ht="25" customHeight="1" spans="1:14">
      <c r="A115" s="188"/>
      <c r="B115" s="215" t="s">
        <v>237</v>
      </c>
      <c r="C115" s="215"/>
      <c r="D115" s="215"/>
      <c r="E115" s="215" t="s">
        <v>168</v>
      </c>
      <c r="F115" s="215" t="s">
        <v>223</v>
      </c>
      <c r="G115" s="215">
        <v>20</v>
      </c>
      <c r="H115" s="191"/>
      <c r="I115" s="191"/>
      <c r="J115" s="222">
        <v>15</v>
      </c>
      <c r="K115" s="222">
        <v>500</v>
      </c>
      <c r="L115" s="9" t="s">
        <v>157</v>
      </c>
      <c r="M115" s="9" t="s">
        <v>200</v>
      </c>
      <c r="N115" s="9" t="s">
        <v>158</v>
      </c>
    </row>
    <row r="116" s="168" customFormat="1" ht="25" customHeight="1" spans="1:14">
      <c r="A116" s="188"/>
      <c r="B116" s="215" t="s">
        <v>238</v>
      </c>
      <c r="C116" s="215"/>
      <c r="D116" s="215"/>
      <c r="E116" s="215" t="s">
        <v>168</v>
      </c>
      <c r="F116" s="215" t="s">
        <v>58</v>
      </c>
      <c r="G116" s="215">
        <v>100</v>
      </c>
      <c r="H116" s="191"/>
      <c r="I116" s="191"/>
      <c r="J116" s="222">
        <v>15</v>
      </c>
      <c r="K116" s="222">
        <v>500</v>
      </c>
      <c r="L116" s="9" t="s">
        <v>157</v>
      </c>
      <c r="M116" s="9" t="s">
        <v>200</v>
      </c>
      <c r="N116" s="9" t="s">
        <v>158</v>
      </c>
    </row>
    <row r="117" s="168" customFormat="1" ht="25" customHeight="1" spans="1:14">
      <c r="A117" s="188"/>
      <c r="B117" s="215" t="s">
        <v>239</v>
      </c>
      <c r="C117" s="215"/>
      <c r="D117" s="215"/>
      <c r="E117" s="215" t="s">
        <v>168</v>
      </c>
      <c r="F117" s="215" t="s">
        <v>240</v>
      </c>
      <c r="G117" s="215">
        <v>100</v>
      </c>
      <c r="H117" s="191"/>
      <c r="I117" s="191"/>
      <c r="J117" s="222">
        <v>15</v>
      </c>
      <c r="K117" s="222">
        <v>500</v>
      </c>
      <c r="L117" s="9" t="s">
        <v>157</v>
      </c>
      <c r="M117" s="9" t="s">
        <v>200</v>
      </c>
      <c r="N117" s="9" t="s">
        <v>158</v>
      </c>
    </row>
    <row r="118" s="168" customFormat="1" ht="25" customHeight="1" spans="1:14">
      <c r="A118" s="188"/>
      <c r="B118" s="215" t="s">
        <v>241</v>
      </c>
      <c r="C118" s="215"/>
      <c r="D118" s="215"/>
      <c r="E118" s="215" t="s">
        <v>168</v>
      </c>
      <c r="F118" s="215" t="s">
        <v>240</v>
      </c>
      <c r="G118" s="215">
        <v>100</v>
      </c>
      <c r="H118" s="191"/>
      <c r="I118" s="191"/>
      <c r="J118" s="222">
        <v>15</v>
      </c>
      <c r="K118" s="222">
        <v>500</v>
      </c>
      <c r="L118" s="9" t="s">
        <v>157</v>
      </c>
      <c r="M118" s="9" t="s">
        <v>200</v>
      </c>
      <c r="N118" s="9" t="s">
        <v>158</v>
      </c>
    </row>
    <row r="119" s="168" customFormat="1" ht="25" customHeight="1" spans="1:14">
      <c r="A119" s="188"/>
      <c r="B119" s="215" t="s">
        <v>242</v>
      </c>
      <c r="C119" s="215"/>
      <c r="D119" s="215"/>
      <c r="E119" s="215" t="s">
        <v>168</v>
      </c>
      <c r="F119" s="215" t="s">
        <v>243</v>
      </c>
      <c r="G119" s="215">
        <v>500</v>
      </c>
      <c r="H119" s="191"/>
      <c r="I119" s="191"/>
      <c r="J119" s="222">
        <v>15</v>
      </c>
      <c r="K119" s="222">
        <v>500</v>
      </c>
      <c r="L119" s="9" t="s">
        <v>157</v>
      </c>
      <c r="M119" s="9" t="s">
        <v>200</v>
      </c>
      <c r="N119" s="9" t="s">
        <v>158</v>
      </c>
    </row>
    <row r="120" s="168" customFormat="1" ht="25" customHeight="1" spans="1:14">
      <c r="A120" s="188"/>
      <c r="B120" s="215" t="s">
        <v>244</v>
      </c>
      <c r="C120" s="215"/>
      <c r="D120" s="215"/>
      <c r="E120" s="215" t="s">
        <v>168</v>
      </c>
      <c r="F120" s="215" t="s">
        <v>51</v>
      </c>
      <c r="G120" s="215">
        <v>20</v>
      </c>
      <c r="H120" s="191"/>
      <c r="I120" s="191"/>
      <c r="J120" s="222">
        <v>15</v>
      </c>
      <c r="K120" s="222">
        <v>500</v>
      </c>
      <c r="L120" s="9" t="s">
        <v>157</v>
      </c>
      <c r="M120" s="9" t="s">
        <v>200</v>
      </c>
      <c r="N120" s="9" t="s">
        <v>158</v>
      </c>
    </row>
    <row r="121" s="168" customFormat="1" ht="25" customHeight="1" spans="1:14">
      <c r="A121" s="188"/>
      <c r="B121" s="215" t="s">
        <v>245</v>
      </c>
      <c r="C121" s="215"/>
      <c r="D121" s="215"/>
      <c r="E121" s="215" t="s">
        <v>168</v>
      </c>
      <c r="F121" s="215" t="s">
        <v>51</v>
      </c>
      <c r="G121" s="215">
        <v>20</v>
      </c>
      <c r="H121" s="191"/>
      <c r="I121" s="191"/>
      <c r="J121" s="222">
        <v>15</v>
      </c>
      <c r="K121" s="222">
        <v>500</v>
      </c>
      <c r="L121" s="9" t="s">
        <v>157</v>
      </c>
      <c r="M121" s="9" t="s">
        <v>200</v>
      </c>
      <c r="N121" s="9" t="s">
        <v>158</v>
      </c>
    </row>
    <row r="122" s="168" customFormat="1" ht="25" customHeight="1" spans="1:14">
      <c r="A122" s="188"/>
      <c r="B122" s="215" t="s">
        <v>246</v>
      </c>
      <c r="C122" s="215"/>
      <c r="D122" s="215"/>
      <c r="E122" s="215" t="s">
        <v>168</v>
      </c>
      <c r="F122" s="215" t="s">
        <v>51</v>
      </c>
      <c r="G122" s="215">
        <v>1</v>
      </c>
      <c r="H122" s="217"/>
      <c r="I122" s="223"/>
      <c r="J122" s="222">
        <v>15</v>
      </c>
      <c r="K122" s="222">
        <v>500</v>
      </c>
      <c r="L122" s="9" t="s">
        <v>157</v>
      </c>
      <c r="M122" s="9" t="s">
        <v>200</v>
      </c>
      <c r="N122" s="9" t="s">
        <v>158</v>
      </c>
    </row>
    <row r="123" s="168" customFormat="1" ht="25" customHeight="1" spans="1:14">
      <c r="A123" s="188"/>
      <c r="B123" s="215" t="s">
        <v>247</v>
      </c>
      <c r="C123" s="215"/>
      <c r="D123" s="215" t="s">
        <v>165</v>
      </c>
      <c r="E123" s="215" t="s">
        <v>168</v>
      </c>
      <c r="F123" s="215" t="s">
        <v>51</v>
      </c>
      <c r="G123" s="215">
        <v>10</v>
      </c>
      <c r="H123" s="217"/>
      <c r="I123" s="223"/>
      <c r="J123" s="222">
        <v>15</v>
      </c>
      <c r="K123" s="222">
        <v>500</v>
      </c>
      <c r="L123" s="9" t="s">
        <v>157</v>
      </c>
      <c r="M123" s="9" t="s">
        <v>200</v>
      </c>
      <c r="N123" s="9" t="s">
        <v>158</v>
      </c>
    </row>
    <row r="124" s="168" customFormat="1" ht="25" customHeight="1" spans="1:14">
      <c r="A124" s="188"/>
      <c r="B124" s="215" t="s">
        <v>247</v>
      </c>
      <c r="C124" s="215"/>
      <c r="D124" s="215" t="s">
        <v>248</v>
      </c>
      <c r="E124" s="215" t="s">
        <v>168</v>
      </c>
      <c r="F124" s="215" t="s">
        <v>51</v>
      </c>
      <c r="G124" s="215">
        <v>10</v>
      </c>
      <c r="H124" s="191"/>
      <c r="I124" s="191"/>
      <c r="J124" s="222">
        <v>15</v>
      </c>
      <c r="K124" s="222">
        <v>500</v>
      </c>
      <c r="L124" s="9" t="s">
        <v>157</v>
      </c>
      <c r="M124" s="9" t="s">
        <v>200</v>
      </c>
      <c r="N124" s="9" t="s">
        <v>158</v>
      </c>
    </row>
    <row r="125" s="168" customFormat="1" ht="25" customHeight="1" spans="1:14">
      <c r="A125" s="188"/>
      <c r="B125" s="215" t="s">
        <v>247</v>
      </c>
      <c r="C125" s="215"/>
      <c r="D125" s="215" t="s">
        <v>249</v>
      </c>
      <c r="E125" s="215" t="s">
        <v>168</v>
      </c>
      <c r="F125" s="215" t="s">
        <v>51</v>
      </c>
      <c r="G125" s="215">
        <v>10</v>
      </c>
      <c r="H125" s="191"/>
      <c r="I125" s="191"/>
      <c r="J125" s="222">
        <v>15</v>
      </c>
      <c r="K125" s="222">
        <v>500</v>
      </c>
      <c r="L125" s="9" t="s">
        <v>157</v>
      </c>
      <c r="M125" s="9" t="s">
        <v>200</v>
      </c>
      <c r="N125" s="9" t="s">
        <v>158</v>
      </c>
    </row>
    <row r="126" s="168" customFormat="1" ht="25" customHeight="1" spans="1:14">
      <c r="A126" s="188"/>
      <c r="B126" s="215" t="s">
        <v>247</v>
      </c>
      <c r="C126" s="215"/>
      <c r="D126" s="215" t="s">
        <v>250</v>
      </c>
      <c r="E126" s="215" t="s">
        <v>168</v>
      </c>
      <c r="F126" s="215" t="s">
        <v>51</v>
      </c>
      <c r="G126" s="215">
        <v>10</v>
      </c>
      <c r="H126" s="191"/>
      <c r="I126" s="191"/>
      <c r="J126" s="222">
        <v>15</v>
      </c>
      <c r="K126" s="222">
        <v>500</v>
      </c>
      <c r="L126" s="9" t="s">
        <v>157</v>
      </c>
      <c r="M126" s="9" t="s">
        <v>200</v>
      </c>
      <c r="N126" s="9" t="s">
        <v>158</v>
      </c>
    </row>
    <row r="127" s="168" customFormat="1" ht="25" customHeight="1" spans="1:14">
      <c r="A127" s="188"/>
      <c r="B127" s="216" t="s">
        <v>251</v>
      </c>
      <c r="C127" s="215"/>
      <c r="D127" s="215"/>
      <c r="E127" s="215" t="s">
        <v>168</v>
      </c>
      <c r="F127" s="215" t="s">
        <v>51</v>
      </c>
      <c r="G127" s="215">
        <v>1</v>
      </c>
      <c r="H127" s="191"/>
      <c r="I127" s="191"/>
      <c r="J127" s="222">
        <v>14</v>
      </c>
      <c r="K127" s="202">
        <v>460</v>
      </c>
      <c r="L127" s="9" t="s">
        <v>157</v>
      </c>
      <c r="M127" s="9" t="s">
        <v>200</v>
      </c>
      <c r="N127" s="9" t="s">
        <v>158</v>
      </c>
    </row>
    <row r="128" s="168" customFormat="1" ht="25" customHeight="1" spans="1:14">
      <c r="A128" s="188"/>
      <c r="B128" s="218" t="s">
        <v>252</v>
      </c>
      <c r="C128" s="24" t="s">
        <v>253</v>
      </c>
      <c r="D128" s="25" t="s">
        <v>254</v>
      </c>
      <c r="E128" s="25" t="s">
        <v>168</v>
      </c>
      <c r="F128" s="25" t="s">
        <v>21</v>
      </c>
      <c r="G128" s="25">
        <v>6</v>
      </c>
      <c r="H128" s="219">
        <v>80</v>
      </c>
      <c r="I128" s="191">
        <f t="shared" ref="I128:I183" si="2">G128*H128</f>
        <v>480</v>
      </c>
      <c r="J128" s="188">
        <v>7</v>
      </c>
      <c r="K128" s="188">
        <v>190</v>
      </c>
      <c r="L128" s="9" t="s">
        <v>255</v>
      </c>
      <c r="M128" s="9" t="s">
        <v>23</v>
      </c>
      <c r="N128" s="188"/>
    </row>
    <row r="129" s="168" customFormat="1" ht="25" customHeight="1" spans="1:14">
      <c r="A129" s="188"/>
      <c r="B129" s="218" t="s">
        <v>256</v>
      </c>
      <c r="C129" s="24" t="s">
        <v>257</v>
      </c>
      <c r="D129" s="25" t="s">
        <v>187</v>
      </c>
      <c r="E129" s="25" t="s">
        <v>168</v>
      </c>
      <c r="F129" s="25" t="s">
        <v>21</v>
      </c>
      <c r="G129" s="24">
        <v>1</v>
      </c>
      <c r="H129" s="219">
        <v>700</v>
      </c>
      <c r="I129" s="191">
        <f t="shared" si="2"/>
        <v>700</v>
      </c>
      <c r="J129" s="188">
        <v>7</v>
      </c>
      <c r="K129" s="188">
        <v>190</v>
      </c>
      <c r="L129" s="9" t="s">
        <v>255</v>
      </c>
      <c r="M129" s="9" t="s">
        <v>23</v>
      </c>
      <c r="N129" s="188"/>
    </row>
    <row r="130" s="168" customFormat="1" ht="25" customHeight="1" spans="1:14">
      <c r="A130" s="188"/>
      <c r="B130" s="225" t="s">
        <v>233</v>
      </c>
      <c r="C130" s="24" t="s">
        <v>258</v>
      </c>
      <c r="D130" s="25" t="s">
        <v>234</v>
      </c>
      <c r="E130" s="25" t="s">
        <v>168</v>
      </c>
      <c r="F130" s="25" t="s">
        <v>41</v>
      </c>
      <c r="G130" s="25">
        <v>20</v>
      </c>
      <c r="H130" s="219">
        <v>20</v>
      </c>
      <c r="I130" s="191">
        <f t="shared" si="2"/>
        <v>400</v>
      </c>
      <c r="J130" s="188">
        <v>7</v>
      </c>
      <c r="K130" s="188">
        <v>190</v>
      </c>
      <c r="L130" s="9" t="s">
        <v>255</v>
      </c>
      <c r="M130" s="9" t="s">
        <v>200</v>
      </c>
      <c r="N130" s="188"/>
    </row>
    <row r="131" s="168" customFormat="1" ht="25" customHeight="1" spans="1:14">
      <c r="A131" s="188"/>
      <c r="B131" s="218" t="s">
        <v>259</v>
      </c>
      <c r="C131" s="49" t="s">
        <v>260</v>
      </c>
      <c r="D131" s="25" t="s">
        <v>261</v>
      </c>
      <c r="E131" s="25" t="s">
        <v>168</v>
      </c>
      <c r="F131" s="25" t="s">
        <v>41</v>
      </c>
      <c r="G131" s="25">
        <v>50</v>
      </c>
      <c r="H131" s="219">
        <v>20</v>
      </c>
      <c r="I131" s="191">
        <f t="shared" si="2"/>
        <v>1000</v>
      </c>
      <c r="J131" s="188">
        <v>7</v>
      </c>
      <c r="K131" s="188">
        <v>190</v>
      </c>
      <c r="L131" s="9" t="s">
        <v>255</v>
      </c>
      <c r="M131" s="9" t="s">
        <v>200</v>
      </c>
      <c r="N131" s="188"/>
    </row>
    <row r="132" s="168" customFormat="1" ht="25" customHeight="1" spans="1:14">
      <c r="A132" s="188"/>
      <c r="B132" s="225" t="s">
        <v>262</v>
      </c>
      <c r="C132" s="49" t="s">
        <v>260</v>
      </c>
      <c r="D132" s="25" t="s">
        <v>263</v>
      </c>
      <c r="E132" s="25" t="s">
        <v>168</v>
      </c>
      <c r="F132" s="25" t="s">
        <v>41</v>
      </c>
      <c r="G132" s="25">
        <v>20</v>
      </c>
      <c r="H132" s="219">
        <v>16</v>
      </c>
      <c r="I132" s="191">
        <f t="shared" si="2"/>
        <v>320</v>
      </c>
      <c r="J132" s="188">
        <v>7</v>
      </c>
      <c r="K132" s="188">
        <v>190</v>
      </c>
      <c r="L132" s="9" t="s">
        <v>255</v>
      </c>
      <c r="M132" s="9" t="s">
        <v>200</v>
      </c>
      <c r="N132" s="188"/>
    </row>
    <row r="133" s="168" customFormat="1" ht="25" customHeight="1" spans="1:14">
      <c r="A133" s="188"/>
      <c r="B133" s="218" t="s">
        <v>264</v>
      </c>
      <c r="C133" s="49" t="s">
        <v>265</v>
      </c>
      <c r="D133" s="25" t="s">
        <v>266</v>
      </c>
      <c r="E133" s="25" t="s">
        <v>168</v>
      </c>
      <c r="F133" s="25" t="s">
        <v>41</v>
      </c>
      <c r="G133" s="25">
        <v>40</v>
      </c>
      <c r="H133" s="219">
        <v>50</v>
      </c>
      <c r="I133" s="191">
        <f t="shared" si="2"/>
        <v>2000</v>
      </c>
      <c r="J133" s="188">
        <v>7</v>
      </c>
      <c r="K133" s="188">
        <v>190</v>
      </c>
      <c r="L133" s="9" t="s">
        <v>255</v>
      </c>
      <c r="M133" s="9" t="s">
        <v>200</v>
      </c>
      <c r="N133" s="188"/>
    </row>
    <row r="134" s="168" customFormat="1" ht="25" customHeight="1" spans="1:14">
      <c r="A134" s="188"/>
      <c r="B134" s="218" t="s">
        <v>264</v>
      </c>
      <c r="C134" s="49" t="s">
        <v>265</v>
      </c>
      <c r="D134" s="25" t="s">
        <v>267</v>
      </c>
      <c r="E134" s="25" t="s">
        <v>168</v>
      </c>
      <c r="F134" s="25" t="s">
        <v>41</v>
      </c>
      <c r="G134" s="25">
        <v>40</v>
      </c>
      <c r="H134" s="219">
        <v>50</v>
      </c>
      <c r="I134" s="191">
        <f t="shared" si="2"/>
        <v>2000</v>
      </c>
      <c r="J134" s="188">
        <v>7</v>
      </c>
      <c r="K134" s="188">
        <v>190</v>
      </c>
      <c r="L134" s="9" t="s">
        <v>255</v>
      </c>
      <c r="M134" s="9" t="s">
        <v>200</v>
      </c>
      <c r="N134" s="188"/>
    </row>
    <row r="135" s="168" customFormat="1" ht="25" customHeight="1" spans="1:14">
      <c r="A135" s="188"/>
      <c r="B135" s="218" t="s">
        <v>268</v>
      </c>
      <c r="C135" s="24" t="s">
        <v>269</v>
      </c>
      <c r="D135" s="25" t="s">
        <v>270</v>
      </c>
      <c r="E135" s="25" t="s">
        <v>168</v>
      </c>
      <c r="F135" s="25" t="s">
        <v>41</v>
      </c>
      <c r="G135" s="25">
        <v>1</v>
      </c>
      <c r="H135" s="219">
        <v>31</v>
      </c>
      <c r="I135" s="191">
        <f t="shared" si="2"/>
        <v>31</v>
      </c>
      <c r="J135" s="188">
        <v>7</v>
      </c>
      <c r="K135" s="188">
        <v>190</v>
      </c>
      <c r="L135" s="9" t="s">
        <v>255</v>
      </c>
      <c r="M135" s="9" t="s">
        <v>200</v>
      </c>
      <c r="N135" s="188"/>
    </row>
    <row r="136" s="168" customFormat="1" ht="25" customHeight="1" spans="1:14">
      <c r="A136" s="188"/>
      <c r="B136" s="225" t="s">
        <v>271</v>
      </c>
      <c r="C136" s="226" t="s">
        <v>272</v>
      </c>
      <c r="D136" s="25" t="s">
        <v>273</v>
      </c>
      <c r="E136" s="25" t="s">
        <v>168</v>
      </c>
      <c r="F136" s="25" t="s">
        <v>274</v>
      </c>
      <c r="G136" s="25">
        <v>10</v>
      </c>
      <c r="H136" s="219">
        <v>0.6</v>
      </c>
      <c r="I136" s="191">
        <f t="shared" si="2"/>
        <v>6</v>
      </c>
      <c r="J136" s="188">
        <v>7</v>
      </c>
      <c r="K136" s="188">
        <v>190</v>
      </c>
      <c r="L136" s="9" t="s">
        <v>255</v>
      </c>
      <c r="M136" s="9" t="s">
        <v>200</v>
      </c>
      <c r="N136" s="188"/>
    </row>
    <row r="137" s="168" customFormat="1" ht="25" customHeight="1" spans="1:14">
      <c r="A137" s="188"/>
      <c r="B137" s="225" t="s">
        <v>275</v>
      </c>
      <c r="C137" s="227" t="s">
        <v>276</v>
      </c>
      <c r="D137" s="25" t="s">
        <v>277</v>
      </c>
      <c r="E137" s="25" t="s">
        <v>168</v>
      </c>
      <c r="F137" s="25" t="s">
        <v>35</v>
      </c>
      <c r="G137" s="25">
        <v>10</v>
      </c>
      <c r="H137" s="219">
        <v>14</v>
      </c>
      <c r="I137" s="191">
        <f t="shared" si="2"/>
        <v>140</v>
      </c>
      <c r="J137" s="188">
        <v>7</v>
      </c>
      <c r="K137" s="188">
        <v>190</v>
      </c>
      <c r="L137" s="9" t="s">
        <v>255</v>
      </c>
      <c r="M137" s="9" t="s">
        <v>200</v>
      </c>
      <c r="N137" s="188"/>
    </row>
    <row r="138" s="168" customFormat="1" ht="25" customHeight="1" spans="1:14">
      <c r="A138" s="188"/>
      <c r="B138" s="225" t="s">
        <v>278</v>
      </c>
      <c r="C138" s="226" t="s">
        <v>279</v>
      </c>
      <c r="D138" s="25" t="s">
        <v>280</v>
      </c>
      <c r="E138" s="25" t="s">
        <v>168</v>
      </c>
      <c r="F138" s="25" t="s">
        <v>274</v>
      </c>
      <c r="G138" s="25">
        <v>20</v>
      </c>
      <c r="H138" s="219">
        <v>1.3</v>
      </c>
      <c r="I138" s="191">
        <f t="shared" si="2"/>
        <v>26</v>
      </c>
      <c r="J138" s="188">
        <v>7</v>
      </c>
      <c r="K138" s="188">
        <v>190</v>
      </c>
      <c r="L138" s="9" t="s">
        <v>255</v>
      </c>
      <c r="M138" s="9" t="s">
        <v>200</v>
      </c>
      <c r="N138" s="188"/>
    </row>
    <row r="139" s="168" customFormat="1" ht="25" customHeight="1" spans="1:14">
      <c r="A139" s="188"/>
      <c r="B139" s="218" t="s">
        <v>42</v>
      </c>
      <c r="C139" s="226" t="s">
        <v>281</v>
      </c>
      <c r="D139" s="25" t="s">
        <v>282</v>
      </c>
      <c r="E139" s="25" t="s">
        <v>168</v>
      </c>
      <c r="F139" s="25" t="s">
        <v>35</v>
      </c>
      <c r="G139" s="25">
        <v>1</v>
      </c>
      <c r="H139" s="219">
        <v>10</v>
      </c>
      <c r="I139" s="191">
        <f t="shared" si="2"/>
        <v>10</v>
      </c>
      <c r="J139" s="188">
        <v>7</v>
      </c>
      <c r="K139" s="188">
        <v>190</v>
      </c>
      <c r="L139" s="9" t="s">
        <v>255</v>
      </c>
      <c r="M139" s="9" t="s">
        <v>200</v>
      </c>
      <c r="N139" s="188"/>
    </row>
    <row r="140" s="168" customFormat="1" ht="25" customHeight="1" spans="1:14">
      <c r="A140" s="188"/>
      <c r="B140" s="218" t="s">
        <v>283</v>
      </c>
      <c r="C140" s="226" t="s">
        <v>284</v>
      </c>
      <c r="D140" s="25" t="s">
        <v>187</v>
      </c>
      <c r="E140" s="25" t="s">
        <v>168</v>
      </c>
      <c r="F140" s="25" t="s">
        <v>21</v>
      </c>
      <c r="G140" s="25">
        <v>20</v>
      </c>
      <c r="H140" s="219">
        <v>26</v>
      </c>
      <c r="I140" s="191">
        <f t="shared" si="2"/>
        <v>520</v>
      </c>
      <c r="J140" s="188">
        <v>7</v>
      </c>
      <c r="K140" s="188">
        <v>190</v>
      </c>
      <c r="L140" s="9" t="s">
        <v>255</v>
      </c>
      <c r="M140" s="9" t="s">
        <v>23</v>
      </c>
      <c r="N140" s="188"/>
    </row>
    <row r="141" s="168" customFormat="1" ht="25" customHeight="1" spans="1:14">
      <c r="A141" s="188"/>
      <c r="B141" s="225" t="s">
        <v>186</v>
      </c>
      <c r="C141" s="49" t="s">
        <v>285</v>
      </c>
      <c r="D141" s="25" t="s">
        <v>286</v>
      </c>
      <c r="E141" s="25" t="s">
        <v>168</v>
      </c>
      <c r="F141" s="25" t="s">
        <v>21</v>
      </c>
      <c r="G141" s="25">
        <v>40</v>
      </c>
      <c r="H141" s="219">
        <v>8</v>
      </c>
      <c r="I141" s="191">
        <f t="shared" si="2"/>
        <v>320</v>
      </c>
      <c r="J141" s="188">
        <v>7</v>
      </c>
      <c r="K141" s="188">
        <v>190</v>
      </c>
      <c r="L141" s="9" t="s">
        <v>255</v>
      </c>
      <c r="M141" s="9" t="s">
        <v>23</v>
      </c>
      <c r="N141" s="188"/>
    </row>
    <row r="142" s="168" customFormat="1" ht="25" customHeight="1" spans="1:14">
      <c r="A142" s="188"/>
      <c r="B142" s="218" t="s">
        <v>287</v>
      </c>
      <c r="C142" s="228" t="s">
        <v>288</v>
      </c>
      <c r="D142" s="25" t="s">
        <v>55</v>
      </c>
      <c r="E142" s="25" t="s">
        <v>168</v>
      </c>
      <c r="F142" s="25" t="s">
        <v>21</v>
      </c>
      <c r="G142" s="25">
        <v>2</v>
      </c>
      <c r="H142" s="219">
        <v>480</v>
      </c>
      <c r="I142" s="191">
        <f t="shared" si="2"/>
        <v>960</v>
      </c>
      <c r="J142" s="188">
        <v>7</v>
      </c>
      <c r="K142" s="188">
        <v>190</v>
      </c>
      <c r="L142" s="9" t="s">
        <v>255</v>
      </c>
      <c r="M142" s="9" t="s">
        <v>23</v>
      </c>
      <c r="N142" s="188"/>
    </row>
    <row r="143" s="168" customFormat="1" ht="25" customHeight="1" spans="1:14">
      <c r="A143" s="188"/>
      <c r="B143" s="218" t="s">
        <v>289</v>
      </c>
      <c r="C143" s="49" t="s">
        <v>290</v>
      </c>
      <c r="D143" s="25" t="s">
        <v>254</v>
      </c>
      <c r="E143" s="25" t="s">
        <v>168</v>
      </c>
      <c r="F143" s="25" t="s">
        <v>21</v>
      </c>
      <c r="G143" s="25">
        <v>8</v>
      </c>
      <c r="H143" s="219">
        <v>140</v>
      </c>
      <c r="I143" s="191">
        <f t="shared" si="2"/>
        <v>1120</v>
      </c>
      <c r="J143" s="188">
        <v>7</v>
      </c>
      <c r="K143" s="188">
        <v>190</v>
      </c>
      <c r="L143" s="9" t="s">
        <v>255</v>
      </c>
      <c r="M143" s="9" t="s">
        <v>23</v>
      </c>
      <c r="N143" s="188"/>
    </row>
    <row r="144" s="168" customFormat="1" ht="25" customHeight="1" spans="1:14">
      <c r="A144" s="188"/>
      <c r="B144" s="218" t="s">
        <v>97</v>
      </c>
      <c r="C144" s="24" t="s">
        <v>291</v>
      </c>
      <c r="D144" s="14" t="s">
        <v>292</v>
      </c>
      <c r="E144" s="25" t="s">
        <v>168</v>
      </c>
      <c r="F144" s="25" t="s">
        <v>99</v>
      </c>
      <c r="G144" s="24">
        <v>20</v>
      </c>
      <c r="H144" s="219">
        <v>60</v>
      </c>
      <c r="I144" s="191">
        <f t="shared" si="2"/>
        <v>1200</v>
      </c>
      <c r="J144" s="188">
        <v>7</v>
      </c>
      <c r="K144" s="188">
        <v>190</v>
      </c>
      <c r="L144" s="9" t="s">
        <v>255</v>
      </c>
      <c r="M144" s="9" t="s">
        <v>200</v>
      </c>
      <c r="N144" s="188"/>
    </row>
    <row r="145" s="168" customFormat="1" ht="25" customHeight="1" spans="1:14">
      <c r="A145" s="188"/>
      <c r="B145" s="218" t="s">
        <v>220</v>
      </c>
      <c r="C145" s="24" t="s">
        <v>293</v>
      </c>
      <c r="D145" s="25" t="s">
        <v>294</v>
      </c>
      <c r="E145" s="25" t="s">
        <v>168</v>
      </c>
      <c r="F145" s="25" t="s">
        <v>35</v>
      </c>
      <c r="G145" s="25">
        <v>20</v>
      </c>
      <c r="H145" s="219">
        <v>3</v>
      </c>
      <c r="I145" s="191">
        <f t="shared" si="2"/>
        <v>60</v>
      </c>
      <c r="J145" s="188">
        <v>7</v>
      </c>
      <c r="K145" s="188">
        <v>190</v>
      </c>
      <c r="L145" s="9" t="s">
        <v>255</v>
      </c>
      <c r="M145" s="9" t="s">
        <v>200</v>
      </c>
      <c r="N145" s="188"/>
    </row>
    <row r="146" s="168" customFormat="1" ht="25" customHeight="1" spans="1:14">
      <c r="A146" s="188"/>
      <c r="B146" s="218" t="s">
        <v>295</v>
      </c>
      <c r="C146" s="49" t="s">
        <v>296</v>
      </c>
      <c r="D146" s="25" t="s">
        <v>297</v>
      </c>
      <c r="E146" s="25" t="s">
        <v>168</v>
      </c>
      <c r="F146" s="25" t="s">
        <v>21</v>
      </c>
      <c r="G146" s="25">
        <v>2</v>
      </c>
      <c r="H146" s="219">
        <v>30</v>
      </c>
      <c r="I146" s="191">
        <f t="shared" si="2"/>
        <v>60</v>
      </c>
      <c r="J146" s="188">
        <v>7</v>
      </c>
      <c r="K146" s="188">
        <v>190</v>
      </c>
      <c r="L146" s="9" t="s">
        <v>255</v>
      </c>
      <c r="M146" s="9" t="s">
        <v>200</v>
      </c>
      <c r="N146" s="188"/>
    </row>
    <row r="147" s="168" customFormat="1" ht="25" customHeight="1" spans="1:14">
      <c r="A147" s="188"/>
      <c r="B147" s="229" t="s">
        <v>298</v>
      </c>
      <c r="C147" s="49" t="s">
        <v>299</v>
      </c>
      <c r="D147" s="230" t="s">
        <v>300</v>
      </c>
      <c r="E147" s="25" t="s">
        <v>168</v>
      </c>
      <c r="F147" s="231" t="s">
        <v>35</v>
      </c>
      <c r="G147" s="232">
        <v>2</v>
      </c>
      <c r="H147" s="219">
        <v>34</v>
      </c>
      <c r="I147" s="191">
        <f t="shared" si="2"/>
        <v>68</v>
      </c>
      <c r="J147" s="188">
        <v>7</v>
      </c>
      <c r="K147" s="188">
        <v>190</v>
      </c>
      <c r="L147" s="9" t="s">
        <v>255</v>
      </c>
      <c r="M147" s="9" t="s">
        <v>200</v>
      </c>
      <c r="N147" s="188"/>
    </row>
    <row r="148" s="168" customFormat="1" ht="25" customHeight="1" spans="1:14">
      <c r="A148" s="188"/>
      <c r="B148" s="218" t="s">
        <v>301</v>
      </c>
      <c r="C148" s="49" t="s">
        <v>302</v>
      </c>
      <c r="D148" s="25" t="s">
        <v>303</v>
      </c>
      <c r="E148" s="25" t="s">
        <v>168</v>
      </c>
      <c r="F148" s="25" t="s">
        <v>41</v>
      </c>
      <c r="G148" s="24">
        <v>2</v>
      </c>
      <c r="H148" s="219">
        <v>160</v>
      </c>
      <c r="I148" s="191">
        <f t="shared" si="2"/>
        <v>320</v>
      </c>
      <c r="J148" s="188">
        <v>7</v>
      </c>
      <c r="K148" s="188">
        <v>190</v>
      </c>
      <c r="L148" s="9" t="s">
        <v>255</v>
      </c>
      <c r="M148" s="9" t="s">
        <v>23</v>
      </c>
      <c r="N148" s="188"/>
    </row>
    <row r="149" s="168" customFormat="1" ht="25" customHeight="1" spans="1:14">
      <c r="A149" s="188"/>
      <c r="B149" s="218" t="s">
        <v>304</v>
      </c>
      <c r="C149" s="24" t="s">
        <v>305</v>
      </c>
      <c r="D149" s="25" t="s">
        <v>306</v>
      </c>
      <c r="E149" s="25" t="s">
        <v>168</v>
      </c>
      <c r="F149" s="25" t="s">
        <v>41</v>
      </c>
      <c r="G149" s="24">
        <v>2</v>
      </c>
      <c r="H149" s="219">
        <v>280</v>
      </c>
      <c r="I149" s="191">
        <f t="shared" si="2"/>
        <v>560</v>
      </c>
      <c r="J149" s="188">
        <v>7</v>
      </c>
      <c r="K149" s="188">
        <v>190</v>
      </c>
      <c r="L149" s="9" t="s">
        <v>255</v>
      </c>
      <c r="M149" s="9" t="s">
        <v>23</v>
      </c>
      <c r="N149" s="188"/>
    </row>
    <row r="150" s="168" customFormat="1" ht="25" customHeight="1" spans="1:14">
      <c r="A150" s="188"/>
      <c r="B150" s="233" t="s">
        <v>307</v>
      </c>
      <c r="C150" s="24" t="s">
        <v>308</v>
      </c>
      <c r="D150" s="230" t="s">
        <v>309</v>
      </c>
      <c r="E150" s="25" t="s">
        <v>168</v>
      </c>
      <c r="F150" s="231" t="s">
        <v>35</v>
      </c>
      <c r="G150" s="230">
        <v>2</v>
      </c>
      <c r="H150" s="219">
        <v>38</v>
      </c>
      <c r="I150" s="191">
        <f t="shared" si="2"/>
        <v>76</v>
      </c>
      <c r="J150" s="188">
        <v>7</v>
      </c>
      <c r="K150" s="188">
        <v>190</v>
      </c>
      <c r="L150" s="9" t="s">
        <v>255</v>
      </c>
      <c r="M150" s="9" t="s">
        <v>200</v>
      </c>
      <c r="N150" s="188"/>
    </row>
    <row r="151" s="168" customFormat="1" ht="25" customHeight="1" spans="1:14">
      <c r="A151" s="188"/>
      <c r="B151" s="234" t="s">
        <v>310</v>
      </c>
      <c r="C151" s="24" t="s">
        <v>311</v>
      </c>
      <c r="D151" s="232" t="s">
        <v>312</v>
      </c>
      <c r="E151" s="25" t="s">
        <v>168</v>
      </c>
      <c r="F151" s="60" t="s">
        <v>41</v>
      </c>
      <c r="G151" s="60">
        <v>2</v>
      </c>
      <c r="H151" s="235">
        <v>85</v>
      </c>
      <c r="I151" s="191">
        <f t="shared" si="2"/>
        <v>170</v>
      </c>
      <c r="J151" s="188">
        <v>7</v>
      </c>
      <c r="K151" s="188">
        <v>190</v>
      </c>
      <c r="L151" s="9" t="s">
        <v>255</v>
      </c>
      <c r="M151" s="9" t="s">
        <v>200</v>
      </c>
      <c r="N151" s="188"/>
    </row>
    <row r="152" s="168" customFormat="1" ht="25" customHeight="1" spans="1:14">
      <c r="A152" s="188"/>
      <c r="B152" s="225" t="s">
        <v>313</v>
      </c>
      <c r="C152" s="24" t="s">
        <v>314</v>
      </c>
      <c r="D152" s="25" t="s">
        <v>315</v>
      </c>
      <c r="E152" s="25" t="s">
        <v>168</v>
      </c>
      <c r="F152" s="25" t="s">
        <v>21</v>
      </c>
      <c r="G152" s="25">
        <v>8</v>
      </c>
      <c r="H152" s="219">
        <v>190</v>
      </c>
      <c r="I152" s="191">
        <f t="shared" si="2"/>
        <v>1520</v>
      </c>
      <c r="J152" s="188">
        <v>5</v>
      </c>
      <c r="K152" s="188">
        <v>130</v>
      </c>
      <c r="L152" s="9" t="s">
        <v>255</v>
      </c>
      <c r="M152" s="9" t="s">
        <v>23</v>
      </c>
      <c r="N152" s="188"/>
    </row>
    <row r="153" s="168" customFormat="1" ht="25" customHeight="1" spans="1:14">
      <c r="A153" s="188"/>
      <c r="B153" s="225" t="s">
        <v>316</v>
      </c>
      <c r="C153" s="24" t="s">
        <v>317</v>
      </c>
      <c r="D153" s="25" t="s">
        <v>318</v>
      </c>
      <c r="E153" s="25" t="s">
        <v>168</v>
      </c>
      <c r="F153" s="25" t="s">
        <v>21</v>
      </c>
      <c r="G153" s="25">
        <v>8</v>
      </c>
      <c r="H153" s="219">
        <v>106</v>
      </c>
      <c r="I153" s="191">
        <f t="shared" si="2"/>
        <v>848</v>
      </c>
      <c r="J153" s="188">
        <v>5</v>
      </c>
      <c r="K153" s="188">
        <v>130</v>
      </c>
      <c r="L153" s="9" t="s">
        <v>255</v>
      </c>
      <c r="M153" s="9" t="s">
        <v>23</v>
      </c>
      <c r="N153" s="188"/>
    </row>
    <row r="154" s="168" customFormat="1" ht="25" customHeight="1" spans="1:14">
      <c r="A154" s="188"/>
      <c r="B154" s="218" t="s">
        <v>319</v>
      </c>
      <c r="C154" s="24" t="s">
        <v>320</v>
      </c>
      <c r="D154" s="25" t="s">
        <v>321</v>
      </c>
      <c r="E154" s="25" t="s">
        <v>168</v>
      </c>
      <c r="F154" s="25" t="s">
        <v>35</v>
      </c>
      <c r="G154" s="25">
        <v>5</v>
      </c>
      <c r="H154" s="219">
        <v>75</v>
      </c>
      <c r="I154" s="191">
        <f t="shared" si="2"/>
        <v>375</v>
      </c>
      <c r="J154" s="188">
        <v>5</v>
      </c>
      <c r="K154" s="188">
        <v>130</v>
      </c>
      <c r="L154" s="9" t="s">
        <v>255</v>
      </c>
      <c r="M154" s="9" t="s">
        <v>200</v>
      </c>
      <c r="N154" s="188"/>
    </row>
    <row r="155" s="168" customFormat="1" ht="25" customHeight="1" spans="1:14">
      <c r="A155" s="188"/>
      <c r="B155" s="225" t="s">
        <v>322</v>
      </c>
      <c r="C155" s="24" t="s">
        <v>323</v>
      </c>
      <c r="D155" s="25" t="s">
        <v>324</v>
      </c>
      <c r="E155" s="25" t="s">
        <v>168</v>
      </c>
      <c r="F155" s="25" t="s">
        <v>41</v>
      </c>
      <c r="G155" s="25">
        <v>18</v>
      </c>
      <c r="H155" s="219">
        <v>65</v>
      </c>
      <c r="I155" s="191">
        <f t="shared" si="2"/>
        <v>1170</v>
      </c>
      <c r="J155" s="188">
        <v>5</v>
      </c>
      <c r="K155" s="188">
        <v>130</v>
      </c>
      <c r="L155" s="9" t="s">
        <v>255</v>
      </c>
      <c r="M155" s="9" t="s">
        <v>200</v>
      </c>
      <c r="N155" s="188"/>
    </row>
    <row r="156" s="168" customFormat="1" ht="25" customHeight="1" spans="1:14">
      <c r="A156" s="188"/>
      <c r="B156" s="225" t="s">
        <v>325</v>
      </c>
      <c r="C156" s="24" t="s">
        <v>326</v>
      </c>
      <c r="D156" s="25" t="s">
        <v>327</v>
      </c>
      <c r="E156" s="25" t="s">
        <v>168</v>
      </c>
      <c r="F156" s="25" t="s">
        <v>35</v>
      </c>
      <c r="G156" s="25">
        <v>3</v>
      </c>
      <c r="H156" s="219">
        <v>36</v>
      </c>
      <c r="I156" s="191">
        <f t="shared" si="2"/>
        <v>108</v>
      </c>
      <c r="J156" s="188">
        <v>5</v>
      </c>
      <c r="K156" s="188">
        <v>130</v>
      </c>
      <c r="L156" s="9" t="s">
        <v>255</v>
      </c>
      <c r="M156" s="9" t="s">
        <v>200</v>
      </c>
      <c r="N156" s="188"/>
    </row>
    <row r="157" s="168" customFormat="1" ht="25" customHeight="1" spans="1:14">
      <c r="A157" s="188"/>
      <c r="B157" s="225" t="s">
        <v>328</v>
      </c>
      <c r="C157" s="24" t="s">
        <v>323</v>
      </c>
      <c r="D157" s="25" t="s">
        <v>329</v>
      </c>
      <c r="E157" s="25" t="s">
        <v>168</v>
      </c>
      <c r="F157" s="25" t="s">
        <v>41</v>
      </c>
      <c r="G157" s="25">
        <v>36</v>
      </c>
      <c r="H157" s="219">
        <v>28</v>
      </c>
      <c r="I157" s="191">
        <f t="shared" si="2"/>
        <v>1008</v>
      </c>
      <c r="J157" s="188">
        <v>5</v>
      </c>
      <c r="K157" s="188">
        <v>130</v>
      </c>
      <c r="L157" s="9" t="s">
        <v>255</v>
      </c>
      <c r="M157" s="9" t="s">
        <v>200</v>
      </c>
      <c r="N157" s="188"/>
    </row>
    <row r="158" s="168" customFormat="1" ht="25" customHeight="1" spans="1:14">
      <c r="A158" s="188"/>
      <c r="B158" s="225" t="s">
        <v>147</v>
      </c>
      <c r="C158" s="24" t="s">
        <v>320</v>
      </c>
      <c r="D158" s="25" t="s">
        <v>330</v>
      </c>
      <c r="E158" s="25" t="s">
        <v>168</v>
      </c>
      <c r="F158" s="25" t="s">
        <v>35</v>
      </c>
      <c r="G158" s="25">
        <v>3</v>
      </c>
      <c r="H158" s="219">
        <v>45</v>
      </c>
      <c r="I158" s="191">
        <f t="shared" si="2"/>
        <v>135</v>
      </c>
      <c r="J158" s="188">
        <v>5</v>
      </c>
      <c r="K158" s="188">
        <v>130</v>
      </c>
      <c r="L158" s="9" t="s">
        <v>255</v>
      </c>
      <c r="M158" s="9" t="s">
        <v>200</v>
      </c>
      <c r="N158" s="188"/>
    </row>
    <row r="159" s="168" customFormat="1" ht="25" customHeight="1" spans="1:14">
      <c r="A159" s="188"/>
      <c r="B159" s="225" t="s">
        <v>331</v>
      </c>
      <c r="C159" s="24" t="s">
        <v>320</v>
      </c>
      <c r="D159" s="25" t="s">
        <v>332</v>
      </c>
      <c r="E159" s="25" t="s">
        <v>168</v>
      </c>
      <c r="F159" s="25" t="s">
        <v>35</v>
      </c>
      <c r="G159" s="25">
        <v>2</v>
      </c>
      <c r="H159" s="219">
        <v>45</v>
      </c>
      <c r="I159" s="191">
        <f t="shared" si="2"/>
        <v>90</v>
      </c>
      <c r="J159" s="188">
        <v>5</v>
      </c>
      <c r="K159" s="188">
        <v>130</v>
      </c>
      <c r="L159" s="9" t="s">
        <v>255</v>
      </c>
      <c r="M159" s="9" t="s">
        <v>200</v>
      </c>
      <c r="N159" s="188"/>
    </row>
    <row r="160" s="168" customFormat="1" ht="25" customHeight="1" spans="1:14">
      <c r="A160" s="188"/>
      <c r="B160" s="225" t="s">
        <v>333</v>
      </c>
      <c r="C160" s="24" t="s">
        <v>323</v>
      </c>
      <c r="D160" s="25" t="s">
        <v>334</v>
      </c>
      <c r="E160" s="25" t="s">
        <v>168</v>
      </c>
      <c r="F160" s="25" t="s">
        <v>41</v>
      </c>
      <c r="G160" s="25">
        <v>18</v>
      </c>
      <c r="H160" s="219">
        <v>23</v>
      </c>
      <c r="I160" s="191">
        <f t="shared" si="2"/>
        <v>414</v>
      </c>
      <c r="J160" s="188">
        <v>5</v>
      </c>
      <c r="K160" s="188">
        <v>130</v>
      </c>
      <c r="L160" s="9" t="s">
        <v>255</v>
      </c>
      <c r="M160" s="9" t="s">
        <v>200</v>
      </c>
      <c r="N160" s="188"/>
    </row>
    <row r="161" s="168" customFormat="1" ht="25" customHeight="1" spans="1:14">
      <c r="A161" s="188"/>
      <c r="B161" s="225" t="s">
        <v>335</v>
      </c>
      <c r="C161" s="24" t="s">
        <v>323</v>
      </c>
      <c r="D161" s="25" t="s">
        <v>336</v>
      </c>
      <c r="E161" s="25" t="s">
        <v>168</v>
      </c>
      <c r="F161" s="25" t="s">
        <v>41</v>
      </c>
      <c r="G161" s="25">
        <v>18</v>
      </c>
      <c r="H161" s="219">
        <v>18</v>
      </c>
      <c r="I161" s="191">
        <f t="shared" si="2"/>
        <v>324</v>
      </c>
      <c r="J161" s="188">
        <v>5</v>
      </c>
      <c r="K161" s="188">
        <v>130</v>
      </c>
      <c r="L161" s="9" t="s">
        <v>255</v>
      </c>
      <c r="M161" s="9" t="s">
        <v>200</v>
      </c>
      <c r="N161" s="188"/>
    </row>
    <row r="162" s="168" customFormat="1" ht="25" customHeight="1" spans="1:14">
      <c r="A162" s="188"/>
      <c r="B162" s="225" t="s">
        <v>337</v>
      </c>
      <c r="C162" s="24" t="s">
        <v>338</v>
      </c>
      <c r="D162" s="25" t="s">
        <v>254</v>
      </c>
      <c r="E162" s="25" t="s">
        <v>168</v>
      </c>
      <c r="F162" s="25" t="s">
        <v>21</v>
      </c>
      <c r="G162" s="24">
        <v>4</v>
      </c>
      <c r="H162" s="219">
        <v>280</v>
      </c>
      <c r="I162" s="191">
        <f t="shared" si="2"/>
        <v>1120</v>
      </c>
      <c r="J162" s="188">
        <v>5</v>
      </c>
      <c r="K162" s="188">
        <v>130</v>
      </c>
      <c r="L162" s="9" t="s">
        <v>255</v>
      </c>
      <c r="M162" s="9" t="s">
        <v>23</v>
      </c>
      <c r="N162" s="188"/>
    </row>
    <row r="163" s="168" customFormat="1" ht="25" customHeight="1" spans="1:14">
      <c r="A163" s="188"/>
      <c r="B163" s="225" t="s">
        <v>339</v>
      </c>
      <c r="C163" s="24" t="s">
        <v>340</v>
      </c>
      <c r="D163" s="25" t="s">
        <v>60</v>
      </c>
      <c r="E163" s="25" t="s">
        <v>168</v>
      </c>
      <c r="F163" s="25" t="s">
        <v>21</v>
      </c>
      <c r="G163" s="24">
        <v>5</v>
      </c>
      <c r="H163" s="219">
        <v>182</v>
      </c>
      <c r="I163" s="191">
        <f t="shared" si="2"/>
        <v>910</v>
      </c>
      <c r="J163" s="188">
        <v>5</v>
      </c>
      <c r="K163" s="188">
        <v>130</v>
      </c>
      <c r="L163" s="9" t="s">
        <v>255</v>
      </c>
      <c r="M163" s="9" t="s">
        <v>23</v>
      </c>
      <c r="N163" s="188"/>
    </row>
    <row r="164" s="168" customFormat="1" ht="25" customHeight="1" spans="1:14">
      <c r="A164" s="188"/>
      <c r="B164" s="225" t="s">
        <v>341</v>
      </c>
      <c r="C164" s="24" t="s">
        <v>314</v>
      </c>
      <c r="D164" s="25" t="s">
        <v>342</v>
      </c>
      <c r="E164" s="25" t="s">
        <v>168</v>
      </c>
      <c r="F164" s="25" t="s">
        <v>21</v>
      </c>
      <c r="G164" s="24">
        <v>5</v>
      </c>
      <c r="H164" s="219">
        <v>180</v>
      </c>
      <c r="I164" s="191">
        <f t="shared" si="2"/>
        <v>900</v>
      </c>
      <c r="J164" s="188">
        <v>5</v>
      </c>
      <c r="K164" s="188">
        <v>130</v>
      </c>
      <c r="L164" s="9" t="s">
        <v>255</v>
      </c>
      <c r="M164" s="9" t="s">
        <v>23</v>
      </c>
      <c r="N164" s="188"/>
    </row>
    <row r="165" s="168" customFormat="1" ht="25" customHeight="1" spans="1:14">
      <c r="A165" s="188"/>
      <c r="B165" s="218" t="s">
        <v>343</v>
      </c>
      <c r="C165" s="24" t="s">
        <v>338</v>
      </c>
      <c r="D165" s="25" t="s">
        <v>254</v>
      </c>
      <c r="E165" s="25" t="s">
        <v>168</v>
      </c>
      <c r="F165" s="25" t="s">
        <v>21</v>
      </c>
      <c r="G165" s="24">
        <v>1</v>
      </c>
      <c r="H165" s="219">
        <v>100</v>
      </c>
      <c r="I165" s="191">
        <f t="shared" si="2"/>
        <v>100</v>
      </c>
      <c r="J165" s="188">
        <v>5</v>
      </c>
      <c r="K165" s="188">
        <v>130</v>
      </c>
      <c r="L165" s="9" t="s">
        <v>255</v>
      </c>
      <c r="M165" s="9" t="s">
        <v>23</v>
      </c>
      <c r="N165" s="188"/>
    </row>
    <row r="166" s="168" customFormat="1" ht="25" customHeight="1" spans="1:14">
      <c r="A166" s="188"/>
      <c r="B166" s="225" t="s">
        <v>344</v>
      </c>
      <c r="C166" s="24" t="s">
        <v>338</v>
      </c>
      <c r="D166" s="25" t="s">
        <v>342</v>
      </c>
      <c r="E166" s="25" t="s">
        <v>168</v>
      </c>
      <c r="F166" s="25" t="s">
        <v>21</v>
      </c>
      <c r="G166" s="24">
        <v>5</v>
      </c>
      <c r="H166" s="219">
        <v>100</v>
      </c>
      <c r="I166" s="191">
        <f t="shared" si="2"/>
        <v>500</v>
      </c>
      <c r="J166" s="188">
        <v>5</v>
      </c>
      <c r="K166" s="188">
        <v>130</v>
      </c>
      <c r="L166" s="9" t="s">
        <v>255</v>
      </c>
      <c r="M166" s="9" t="s">
        <v>23</v>
      </c>
      <c r="N166" s="188"/>
    </row>
    <row r="167" s="168" customFormat="1" ht="25" customHeight="1" spans="1:14">
      <c r="A167" s="188"/>
      <c r="B167" s="236" t="s">
        <v>345</v>
      </c>
      <c r="C167" s="24" t="s">
        <v>346</v>
      </c>
      <c r="D167" s="60" t="s">
        <v>347</v>
      </c>
      <c r="E167" s="25" t="s">
        <v>168</v>
      </c>
      <c r="F167" s="60" t="s">
        <v>21</v>
      </c>
      <c r="G167" s="59">
        <v>8</v>
      </c>
      <c r="H167" s="235">
        <v>110</v>
      </c>
      <c r="I167" s="191">
        <f t="shared" si="2"/>
        <v>880</v>
      </c>
      <c r="J167" s="188">
        <v>5</v>
      </c>
      <c r="K167" s="188">
        <v>130</v>
      </c>
      <c r="L167" s="9" t="s">
        <v>255</v>
      </c>
      <c r="M167" s="9" t="s">
        <v>23</v>
      </c>
      <c r="N167" s="188"/>
    </row>
    <row r="168" s="168" customFormat="1" ht="25" customHeight="1" spans="1:14">
      <c r="A168" s="188"/>
      <c r="B168" s="218" t="s">
        <v>348</v>
      </c>
      <c r="C168" s="24" t="s">
        <v>338</v>
      </c>
      <c r="D168" s="25" t="s">
        <v>349</v>
      </c>
      <c r="E168" s="25" t="s">
        <v>168</v>
      </c>
      <c r="F168" s="25" t="s">
        <v>21</v>
      </c>
      <c r="G168" s="59">
        <v>1</v>
      </c>
      <c r="H168" s="235">
        <v>260</v>
      </c>
      <c r="I168" s="191">
        <f t="shared" si="2"/>
        <v>260</v>
      </c>
      <c r="J168" s="188">
        <v>5</v>
      </c>
      <c r="K168" s="188">
        <v>130</v>
      </c>
      <c r="L168" s="9" t="s">
        <v>255</v>
      </c>
      <c r="M168" s="9" t="s">
        <v>23</v>
      </c>
      <c r="N168" s="188"/>
    </row>
    <row r="169" s="168" customFormat="1" ht="25" customHeight="1" spans="1:14">
      <c r="A169" s="188"/>
      <c r="B169" s="236" t="s">
        <v>207</v>
      </c>
      <c r="C169" s="24" t="s">
        <v>323</v>
      </c>
      <c r="D169" s="60" t="s">
        <v>59</v>
      </c>
      <c r="E169" s="25" t="s">
        <v>168</v>
      </c>
      <c r="F169" s="60" t="s">
        <v>51</v>
      </c>
      <c r="G169" s="59">
        <v>120</v>
      </c>
      <c r="H169" s="235">
        <v>0.9</v>
      </c>
      <c r="I169" s="191">
        <f t="shared" si="2"/>
        <v>108</v>
      </c>
      <c r="J169" s="188">
        <v>5</v>
      </c>
      <c r="K169" s="188">
        <v>130</v>
      </c>
      <c r="L169" s="9" t="s">
        <v>255</v>
      </c>
      <c r="M169" s="9" t="s">
        <v>200</v>
      </c>
      <c r="N169" s="188"/>
    </row>
    <row r="170" s="168" customFormat="1" ht="25" customHeight="1" spans="1:14">
      <c r="A170" s="188"/>
      <c r="B170" s="236" t="s">
        <v>209</v>
      </c>
      <c r="C170" s="24" t="s">
        <v>323</v>
      </c>
      <c r="D170" s="60" t="s">
        <v>210</v>
      </c>
      <c r="E170" s="25" t="s">
        <v>168</v>
      </c>
      <c r="F170" s="60" t="s">
        <v>35</v>
      </c>
      <c r="G170" s="59">
        <v>2</v>
      </c>
      <c r="H170" s="235">
        <v>42</v>
      </c>
      <c r="I170" s="191">
        <f t="shared" si="2"/>
        <v>84</v>
      </c>
      <c r="J170" s="188">
        <v>5</v>
      </c>
      <c r="K170" s="188">
        <v>130</v>
      </c>
      <c r="L170" s="9" t="s">
        <v>255</v>
      </c>
      <c r="M170" s="9" t="s">
        <v>200</v>
      </c>
      <c r="N170" s="188"/>
    </row>
    <row r="171" s="168" customFormat="1" ht="25" customHeight="1" spans="1:14">
      <c r="A171" s="188"/>
      <c r="B171" s="236" t="s">
        <v>211</v>
      </c>
      <c r="C171" s="24" t="s">
        <v>323</v>
      </c>
      <c r="D171" s="60" t="s">
        <v>212</v>
      </c>
      <c r="E171" s="25" t="s">
        <v>168</v>
      </c>
      <c r="F171" s="60" t="s">
        <v>35</v>
      </c>
      <c r="G171" s="59">
        <v>15</v>
      </c>
      <c r="H171" s="235">
        <v>18</v>
      </c>
      <c r="I171" s="191">
        <f t="shared" si="2"/>
        <v>270</v>
      </c>
      <c r="J171" s="188">
        <v>5</v>
      </c>
      <c r="K171" s="188">
        <v>130</v>
      </c>
      <c r="L171" s="9" t="s">
        <v>255</v>
      </c>
      <c r="M171" s="9" t="s">
        <v>200</v>
      </c>
      <c r="N171" s="188"/>
    </row>
    <row r="172" s="168" customFormat="1" ht="25" customHeight="1" spans="1:14">
      <c r="A172" s="188"/>
      <c r="B172" s="225" t="s">
        <v>213</v>
      </c>
      <c r="C172" s="24" t="s">
        <v>350</v>
      </c>
      <c r="D172" s="25" t="s">
        <v>214</v>
      </c>
      <c r="E172" s="25" t="s">
        <v>168</v>
      </c>
      <c r="F172" s="25" t="s">
        <v>35</v>
      </c>
      <c r="G172" s="25">
        <v>6</v>
      </c>
      <c r="H172" s="219">
        <v>10</v>
      </c>
      <c r="I172" s="191">
        <f t="shared" si="2"/>
        <v>60</v>
      </c>
      <c r="J172" s="188">
        <v>5</v>
      </c>
      <c r="K172" s="188">
        <v>130</v>
      </c>
      <c r="L172" s="9" t="s">
        <v>255</v>
      </c>
      <c r="M172" s="9" t="s">
        <v>200</v>
      </c>
      <c r="N172" s="188"/>
    </row>
    <row r="173" s="168" customFormat="1" ht="25" customHeight="1" spans="1:14">
      <c r="A173" s="188"/>
      <c r="B173" s="225" t="s">
        <v>215</v>
      </c>
      <c r="C173" s="24" t="s">
        <v>351</v>
      </c>
      <c r="D173" s="25" t="s">
        <v>216</v>
      </c>
      <c r="E173" s="25" t="s">
        <v>168</v>
      </c>
      <c r="F173" s="25" t="s">
        <v>217</v>
      </c>
      <c r="G173" s="25">
        <v>40</v>
      </c>
      <c r="H173" s="219">
        <v>20</v>
      </c>
      <c r="I173" s="191">
        <f t="shared" si="2"/>
        <v>800</v>
      </c>
      <c r="J173" s="188">
        <v>5</v>
      </c>
      <c r="K173" s="188">
        <v>130</v>
      </c>
      <c r="L173" s="9" t="s">
        <v>255</v>
      </c>
      <c r="M173" s="9" t="s">
        <v>200</v>
      </c>
      <c r="N173" s="188"/>
    </row>
    <row r="174" s="168" customFormat="1" ht="25" customHeight="1" spans="1:14">
      <c r="A174" s="188"/>
      <c r="B174" s="233" t="s">
        <v>196</v>
      </c>
      <c r="C174" s="24" t="s">
        <v>260</v>
      </c>
      <c r="D174" s="233" t="s">
        <v>197</v>
      </c>
      <c r="E174" s="25" t="s">
        <v>168</v>
      </c>
      <c r="F174" s="230" t="s">
        <v>41</v>
      </c>
      <c r="G174" s="230">
        <v>5</v>
      </c>
      <c r="H174" s="219">
        <v>14</v>
      </c>
      <c r="I174" s="191">
        <f t="shared" si="2"/>
        <v>70</v>
      </c>
      <c r="J174" s="188">
        <v>5</v>
      </c>
      <c r="K174" s="188">
        <v>130</v>
      </c>
      <c r="L174" s="9" t="s">
        <v>255</v>
      </c>
      <c r="M174" s="9" t="s">
        <v>200</v>
      </c>
      <c r="N174" s="188"/>
    </row>
    <row r="175" s="168" customFormat="1" ht="25" customHeight="1" spans="1:14">
      <c r="A175" s="188"/>
      <c r="B175" s="237" t="s">
        <v>352</v>
      </c>
      <c r="C175" s="24" t="s">
        <v>323</v>
      </c>
      <c r="D175" s="238" t="s">
        <v>353</v>
      </c>
      <c r="E175" s="25" t="s">
        <v>168</v>
      </c>
      <c r="F175" s="238" t="s">
        <v>51</v>
      </c>
      <c r="G175" s="239">
        <v>40</v>
      </c>
      <c r="H175" s="240">
        <v>6</v>
      </c>
      <c r="I175" s="191">
        <f t="shared" si="2"/>
        <v>240</v>
      </c>
      <c r="J175" s="188">
        <v>5</v>
      </c>
      <c r="K175" s="188">
        <v>130</v>
      </c>
      <c r="L175" s="9" t="s">
        <v>255</v>
      </c>
      <c r="M175" s="9" t="s">
        <v>200</v>
      </c>
      <c r="N175" s="188"/>
    </row>
    <row r="176" s="168" customFormat="1" ht="25" customHeight="1" spans="1:14">
      <c r="A176" s="188"/>
      <c r="B176" s="237" t="s">
        <v>354</v>
      </c>
      <c r="C176" s="25" t="s">
        <v>260</v>
      </c>
      <c r="D176" s="25" t="s">
        <v>355</v>
      </c>
      <c r="E176" s="25" t="s">
        <v>168</v>
      </c>
      <c r="F176" s="25" t="s">
        <v>41</v>
      </c>
      <c r="G176" s="24">
        <v>10</v>
      </c>
      <c r="H176" s="240">
        <v>109</v>
      </c>
      <c r="I176" s="191">
        <f t="shared" si="2"/>
        <v>1090</v>
      </c>
      <c r="J176" s="188">
        <v>5</v>
      </c>
      <c r="K176" s="188">
        <v>130</v>
      </c>
      <c r="L176" s="9" t="s">
        <v>255</v>
      </c>
      <c r="M176" s="9" t="s">
        <v>200</v>
      </c>
      <c r="N176" s="188"/>
    </row>
    <row r="177" s="168" customFormat="1" ht="25" customHeight="1" spans="1:14">
      <c r="A177" s="188"/>
      <c r="B177" s="233" t="s">
        <v>356</v>
      </c>
      <c r="C177" s="25" t="s">
        <v>338</v>
      </c>
      <c r="D177" s="25" t="s">
        <v>357</v>
      </c>
      <c r="E177" s="25" t="s">
        <v>168</v>
      </c>
      <c r="F177" s="25" t="s">
        <v>21</v>
      </c>
      <c r="G177" s="25">
        <v>1</v>
      </c>
      <c r="H177" s="219">
        <v>330</v>
      </c>
      <c r="I177" s="191">
        <f t="shared" si="2"/>
        <v>330</v>
      </c>
      <c r="J177" s="188">
        <v>5</v>
      </c>
      <c r="K177" s="188">
        <v>130</v>
      </c>
      <c r="L177" s="9" t="s">
        <v>255</v>
      </c>
      <c r="M177" s="9" t="s">
        <v>23</v>
      </c>
      <c r="N177" s="188"/>
    </row>
    <row r="178" s="168" customFormat="1" ht="25" customHeight="1" spans="1:14">
      <c r="A178" s="188"/>
      <c r="B178" s="225" t="s">
        <v>358</v>
      </c>
      <c r="C178" s="25" t="s">
        <v>359</v>
      </c>
      <c r="D178" s="25" t="s">
        <v>187</v>
      </c>
      <c r="E178" s="25" t="s">
        <v>168</v>
      </c>
      <c r="F178" s="25" t="s">
        <v>21</v>
      </c>
      <c r="G178" s="25">
        <v>2</v>
      </c>
      <c r="H178" s="219">
        <v>80</v>
      </c>
      <c r="I178" s="191">
        <f t="shared" si="2"/>
        <v>160</v>
      </c>
      <c r="J178" s="188">
        <v>5</v>
      </c>
      <c r="K178" s="188">
        <v>130</v>
      </c>
      <c r="L178" s="9" t="s">
        <v>255</v>
      </c>
      <c r="M178" s="9" t="s">
        <v>23</v>
      </c>
      <c r="N178" s="188"/>
    </row>
    <row r="179" s="168" customFormat="1" ht="25" customHeight="1" spans="1:14">
      <c r="A179" s="188"/>
      <c r="B179" s="229" t="s">
        <v>360</v>
      </c>
      <c r="C179" s="25" t="s">
        <v>361</v>
      </c>
      <c r="D179" s="25" t="s">
        <v>254</v>
      </c>
      <c r="E179" s="25" t="s">
        <v>168</v>
      </c>
      <c r="F179" s="25" t="s">
        <v>21</v>
      </c>
      <c r="G179" s="25">
        <v>1</v>
      </c>
      <c r="H179" s="219">
        <v>10</v>
      </c>
      <c r="I179" s="191">
        <f t="shared" si="2"/>
        <v>10</v>
      </c>
      <c r="J179" s="188">
        <v>5</v>
      </c>
      <c r="K179" s="188">
        <v>130</v>
      </c>
      <c r="L179" s="9" t="s">
        <v>255</v>
      </c>
      <c r="M179" s="9" t="s">
        <v>23</v>
      </c>
      <c r="N179" s="188"/>
    </row>
    <row r="180" s="168" customFormat="1" ht="25" customHeight="1" spans="1:14">
      <c r="A180" s="188"/>
      <c r="B180" s="241" t="s">
        <v>362</v>
      </c>
      <c r="C180" s="25" t="s">
        <v>363</v>
      </c>
      <c r="D180" s="14" t="s">
        <v>364</v>
      </c>
      <c r="E180" s="25" t="s">
        <v>168</v>
      </c>
      <c r="F180" s="14" t="s">
        <v>365</v>
      </c>
      <c r="G180" s="14">
        <v>2</v>
      </c>
      <c r="H180" s="219">
        <v>300</v>
      </c>
      <c r="I180" s="191">
        <f t="shared" si="2"/>
        <v>600</v>
      </c>
      <c r="J180" s="188">
        <v>5</v>
      </c>
      <c r="K180" s="188">
        <v>130</v>
      </c>
      <c r="L180" s="9" t="s">
        <v>255</v>
      </c>
      <c r="M180" s="9" t="s">
        <v>200</v>
      </c>
      <c r="N180" s="188"/>
    </row>
    <row r="181" s="168" customFormat="1" ht="25" customHeight="1" spans="1:14">
      <c r="A181" s="188"/>
      <c r="B181" s="218" t="s">
        <v>366</v>
      </c>
      <c r="C181" s="25" t="s">
        <v>338</v>
      </c>
      <c r="D181" s="24" t="s">
        <v>367</v>
      </c>
      <c r="E181" s="25" t="s">
        <v>168</v>
      </c>
      <c r="F181" s="24" t="s">
        <v>21</v>
      </c>
      <c r="G181" s="24">
        <v>1</v>
      </c>
      <c r="H181" s="242">
        <v>170</v>
      </c>
      <c r="I181" s="191">
        <f t="shared" si="2"/>
        <v>170</v>
      </c>
      <c r="J181" s="188">
        <v>5</v>
      </c>
      <c r="K181" s="188">
        <v>130</v>
      </c>
      <c r="L181" s="9" t="s">
        <v>255</v>
      </c>
      <c r="M181" s="9" t="s">
        <v>23</v>
      </c>
      <c r="N181" s="188"/>
    </row>
    <row r="182" s="168" customFormat="1" ht="25" customHeight="1" spans="1:14">
      <c r="A182" s="188"/>
      <c r="B182" s="229" t="s">
        <v>368</v>
      </c>
      <c r="C182" s="25" t="s">
        <v>369</v>
      </c>
      <c r="D182" s="14" t="s">
        <v>370</v>
      </c>
      <c r="E182" s="25" t="s">
        <v>168</v>
      </c>
      <c r="F182" s="9" t="s">
        <v>21</v>
      </c>
      <c r="G182" s="188">
        <v>4</v>
      </c>
      <c r="H182" s="219">
        <v>75</v>
      </c>
      <c r="I182" s="191">
        <f t="shared" si="2"/>
        <v>300</v>
      </c>
      <c r="J182" s="188">
        <v>5</v>
      </c>
      <c r="K182" s="188">
        <v>130</v>
      </c>
      <c r="L182" s="9" t="s">
        <v>255</v>
      </c>
      <c r="M182" s="9" t="s">
        <v>23</v>
      </c>
      <c r="N182" s="188"/>
    </row>
    <row r="183" s="168" customFormat="1" ht="25" customHeight="1" spans="1:14">
      <c r="A183" s="188"/>
      <c r="B183" s="229" t="s">
        <v>371</v>
      </c>
      <c r="C183" s="25" t="s">
        <v>372</v>
      </c>
      <c r="D183" s="14" t="s">
        <v>373</v>
      </c>
      <c r="E183" s="25" t="s">
        <v>168</v>
      </c>
      <c r="F183" s="9" t="s">
        <v>21</v>
      </c>
      <c r="G183" s="188">
        <v>1</v>
      </c>
      <c r="H183" s="219">
        <v>25</v>
      </c>
      <c r="I183" s="191">
        <f t="shared" si="2"/>
        <v>25</v>
      </c>
      <c r="J183" s="188">
        <v>5</v>
      </c>
      <c r="K183" s="188">
        <v>130</v>
      </c>
      <c r="L183" s="9" t="s">
        <v>255</v>
      </c>
      <c r="M183" s="9" t="s">
        <v>23</v>
      </c>
      <c r="N183" s="188"/>
    </row>
    <row r="184" s="168" customFormat="1" ht="25" customHeight="1" spans="1:14">
      <c r="A184" s="188"/>
      <c r="B184" s="243" t="s">
        <v>374</v>
      </c>
      <c r="C184" s="244"/>
      <c r="D184" s="189" t="s">
        <v>375</v>
      </c>
      <c r="E184" s="190"/>
      <c r="F184" s="9" t="s">
        <v>41</v>
      </c>
      <c r="G184" s="188">
        <v>10</v>
      </c>
      <c r="H184" s="191">
        <v>560</v>
      </c>
      <c r="I184" s="191">
        <v>5600</v>
      </c>
      <c r="J184" s="188">
        <v>14</v>
      </c>
      <c r="K184" s="188">
        <v>360</v>
      </c>
      <c r="L184" s="9" t="s">
        <v>376</v>
      </c>
      <c r="M184" s="9" t="s">
        <v>85</v>
      </c>
      <c r="N184" s="188"/>
    </row>
    <row r="185" s="168" customFormat="1" ht="25" customHeight="1" spans="1:14">
      <c r="A185" s="188"/>
      <c r="B185" s="243" t="s">
        <v>377</v>
      </c>
      <c r="C185" s="64"/>
      <c r="D185" s="64" t="s">
        <v>378</v>
      </c>
      <c r="E185" s="190"/>
      <c r="F185" s="64" t="s">
        <v>35</v>
      </c>
      <c r="G185" s="188">
        <v>2</v>
      </c>
      <c r="H185" s="64">
        <v>140</v>
      </c>
      <c r="I185" s="248">
        <v>280</v>
      </c>
      <c r="J185" s="188">
        <v>4</v>
      </c>
      <c r="K185" s="188">
        <v>120</v>
      </c>
      <c r="L185" s="9" t="s">
        <v>376</v>
      </c>
      <c r="M185" s="9" t="s">
        <v>85</v>
      </c>
      <c r="N185" s="188"/>
    </row>
    <row r="186" s="168" customFormat="1" ht="25" customHeight="1" spans="1:14">
      <c r="A186" s="188"/>
      <c r="B186" s="243" t="s">
        <v>379</v>
      </c>
      <c r="C186" s="64"/>
      <c r="D186" s="243" t="s">
        <v>380</v>
      </c>
      <c r="E186" s="190"/>
      <c r="F186" s="64" t="s">
        <v>46</v>
      </c>
      <c r="G186" s="68">
        <v>30</v>
      </c>
      <c r="H186" s="64">
        <v>9.2</v>
      </c>
      <c r="I186" s="248">
        <v>276</v>
      </c>
      <c r="J186" s="188">
        <v>12</v>
      </c>
      <c r="K186" s="188">
        <v>300</v>
      </c>
      <c r="L186" s="9" t="s">
        <v>376</v>
      </c>
      <c r="M186" s="9" t="s">
        <v>85</v>
      </c>
      <c r="N186" s="188"/>
    </row>
    <row r="187" s="168" customFormat="1" ht="25" customHeight="1" spans="1:14">
      <c r="A187" s="188"/>
      <c r="B187" s="189" t="s">
        <v>381</v>
      </c>
      <c r="C187" s="190"/>
      <c r="D187" s="189" t="s">
        <v>382</v>
      </c>
      <c r="E187" s="190"/>
      <c r="F187" s="9" t="s">
        <v>21</v>
      </c>
      <c r="G187" s="188">
        <v>2</v>
      </c>
      <c r="H187" s="191">
        <v>980</v>
      </c>
      <c r="I187" s="191">
        <v>1960</v>
      </c>
      <c r="J187" s="188">
        <v>2</v>
      </c>
      <c r="K187" s="188">
        <v>60</v>
      </c>
      <c r="L187" s="9" t="s">
        <v>376</v>
      </c>
      <c r="M187" s="9" t="s">
        <v>85</v>
      </c>
      <c r="N187" s="188"/>
    </row>
    <row r="188" s="168" customFormat="1" ht="25" customHeight="1" spans="1:14">
      <c r="A188" s="188"/>
      <c r="B188" s="190" t="s">
        <v>383</v>
      </c>
      <c r="C188" s="190"/>
      <c r="D188" s="190" t="s">
        <v>384</v>
      </c>
      <c r="E188" s="190"/>
      <c r="F188" s="9" t="s">
        <v>21</v>
      </c>
      <c r="G188" s="188">
        <v>2</v>
      </c>
      <c r="H188" s="191">
        <v>150</v>
      </c>
      <c r="I188" s="191">
        <v>300</v>
      </c>
      <c r="J188" s="188">
        <v>2</v>
      </c>
      <c r="K188" s="202">
        <v>60</v>
      </c>
      <c r="L188" s="9" t="s">
        <v>376</v>
      </c>
      <c r="M188" s="9" t="s">
        <v>85</v>
      </c>
      <c r="N188" s="188"/>
    </row>
    <row r="189" s="168" customFormat="1" ht="25" customHeight="1" spans="1:14">
      <c r="A189" s="188"/>
      <c r="B189" s="243" t="s">
        <v>385</v>
      </c>
      <c r="C189" s="64"/>
      <c r="D189" s="243" t="s">
        <v>386</v>
      </c>
      <c r="E189" s="190"/>
      <c r="F189" s="245" t="s">
        <v>35</v>
      </c>
      <c r="G189" s="245">
        <v>30</v>
      </c>
      <c r="H189" s="246">
        <v>10</v>
      </c>
      <c r="I189" s="248">
        <f>H189*G189</f>
        <v>300</v>
      </c>
      <c r="J189" s="188">
        <v>7</v>
      </c>
      <c r="K189" s="188">
        <v>210</v>
      </c>
      <c r="L189" s="9" t="s">
        <v>376</v>
      </c>
      <c r="M189" s="9" t="s">
        <v>85</v>
      </c>
      <c r="N189" s="188"/>
    </row>
    <row r="190" s="168" customFormat="1" ht="25" customHeight="1" spans="1:14">
      <c r="A190" s="188"/>
      <c r="B190" s="247" t="s">
        <v>387</v>
      </c>
      <c r="C190" s="64"/>
      <c r="D190" s="247" t="s">
        <v>388</v>
      </c>
      <c r="E190" s="190"/>
      <c r="F190" s="9" t="s">
        <v>41</v>
      </c>
      <c r="G190" s="188">
        <v>20</v>
      </c>
      <c r="H190" s="191">
        <v>30</v>
      </c>
      <c r="I190" s="248">
        <v>600</v>
      </c>
      <c r="J190" s="188">
        <v>14</v>
      </c>
      <c r="K190" s="188">
        <v>360</v>
      </c>
      <c r="L190" s="9" t="s">
        <v>376</v>
      </c>
      <c r="M190" s="9" t="s">
        <v>85</v>
      </c>
      <c r="N190" s="188"/>
    </row>
    <row r="191" s="168" customFormat="1" ht="25" customHeight="1" spans="1:14">
      <c r="A191" s="188"/>
      <c r="B191" s="247" t="s">
        <v>387</v>
      </c>
      <c r="C191" s="64"/>
      <c r="D191" s="247" t="s">
        <v>389</v>
      </c>
      <c r="E191" s="190"/>
      <c r="F191" s="9" t="s">
        <v>41</v>
      </c>
      <c r="G191" s="188">
        <v>25</v>
      </c>
      <c r="H191" s="191">
        <v>30</v>
      </c>
      <c r="I191" s="248">
        <v>750</v>
      </c>
      <c r="J191" s="188">
        <v>14</v>
      </c>
      <c r="K191" s="188">
        <v>360</v>
      </c>
      <c r="L191" s="9" t="s">
        <v>376</v>
      </c>
      <c r="M191" s="9" t="s">
        <v>85</v>
      </c>
      <c r="N191" s="188"/>
    </row>
    <row r="192" s="168" customFormat="1" ht="25" customHeight="1" spans="1:14">
      <c r="A192" s="188"/>
      <c r="B192" s="247" t="s">
        <v>387</v>
      </c>
      <c r="C192" s="64"/>
      <c r="D192" s="247" t="s">
        <v>390</v>
      </c>
      <c r="E192" s="190"/>
      <c r="F192" s="9" t="s">
        <v>41</v>
      </c>
      <c r="G192" s="245">
        <v>5</v>
      </c>
      <c r="H192" s="246">
        <v>30</v>
      </c>
      <c r="I192" s="248">
        <v>150</v>
      </c>
      <c r="J192" s="188">
        <v>14</v>
      </c>
      <c r="K192" s="188">
        <v>360</v>
      </c>
      <c r="L192" s="9" t="s">
        <v>376</v>
      </c>
      <c r="M192" s="9" t="s">
        <v>85</v>
      </c>
      <c r="N192" s="188"/>
    </row>
    <row r="193" s="168" customFormat="1" ht="25" customHeight="1" spans="1:14">
      <c r="A193" s="188"/>
      <c r="B193" s="249" t="s">
        <v>391</v>
      </c>
      <c r="C193" s="250"/>
      <c r="D193" s="249" t="s">
        <v>392</v>
      </c>
      <c r="E193" s="190"/>
      <c r="F193" s="74" t="s">
        <v>51</v>
      </c>
      <c r="G193" s="251">
        <v>16</v>
      </c>
      <c r="H193" s="252">
        <v>6</v>
      </c>
      <c r="I193" s="269">
        <v>96</v>
      </c>
      <c r="J193" s="188">
        <v>14</v>
      </c>
      <c r="K193" s="188">
        <v>360</v>
      </c>
      <c r="L193" s="9" t="s">
        <v>376</v>
      </c>
      <c r="M193" s="9" t="s">
        <v>85</v>
      </c>
      <c r="N193" s="188"/>
    </row>
    <row r="194" s="168" customFormat="1" ht="25" customHeight="1" spans="1:14">
      <c r="A194" s="188"/>
      <c r="B194" s="253" t="s">
        <v>393</v>
      </c>
      <c r="C194" s="64"/>
      <c r="D194" s="243" t="s">
        <v>394</v>
      </c>
      <c r="E194" s="190"/>
      <c r="F194" s="64" t="s">
        <v>395</v>
      </c>
      <c r="G194" s="245">
        <v>30</v>
      </c>
      <c r="H194" s="64">
        <v>5</v>
      </c>
      <c r="I194" s="248">
        <v>150</v>
      </c>
      <c r="J194" s="188">
        <v>14</v>
      </c>
      <c r="K194" s="188">
        <v>360</v>
      </c>
      <c r="L194" s="9" t="s">
        <v>376</v>
      </c>
      <c r="M194" s="9" t="s">
        <v>85</v>
      </c>
      <c r="N194" s="188"/>
    </row>
    <row r="195" s="168" customFormat="1" ht="25" customHeight="1" spans="1:14">
      <c r="A195" s="188"/>
      <c r="B195" s="243" t="s">
        <v>396</v>
      </c>
      <c r="C195" s="64"/>
      <c r="D195" s="243" t="s">
        <v>397</v>
      </c>
      <c r="E195" s="190"/>
      <c r="F195" s="64" t="s">
        <v>35</v>
      </c>
      <c r="G195" s="24">
        <v>7</v>
      </c>
      <c r="H195" s="64">
        <v>38</v>
      </c>
      <c r="I195" s="248">
        <v>266</v>
      </c>
      <c r="J195" s="188">
        <v>7</v>
      </c>
      <c r="K195" s="188">
        <v>210</v>
      </c>
      <c r="L195" s="9" t="s">
        <v>376</v>
      </c>
      <c r="M195" s="9" t="s">
        <v>85</v>
      </c>
      <c r="N195" s="188"/>
    </row>
    <row r="196" s="168" customFormat="1" ht="25" customHeight="1" spans="1:14">
      <c r="A196" s="188"/>
      <c r="B196" s="190" t="s">
        <v>398</v>
      </c>
      <c r="C196" s="190"/>
      <c r="D196" s="190" t="s">
        <v>399</v>
      </c>
      <c r="E196" s="190"/>
      <c r="F196" s="9" t="s">
        <v>35</v>
      </c>
      <c r="G196" s="188">
        <v>14</v>
      </c>
      <c r="H196" s="191">
        <v>12</v>
      </c>
      <c r="I196" s="191">
        <v>96</v>
      </c>
      <c r="J196" s="188">
        <v>2</v>
      </c>
      <c r="K196" s="188">
        <v>60</v>
      </c>
      <c r="L196" s="9" t="s">
        <v>376</v>
      </c>
      <c r="M196" s="9" t="s">
        <v>85</v>
      </c>
      <c r="N196" s="188"/>
    </row>
    <row r="197" s="168" customFormat="1" ht="25" customHeight="1" spans="1:14">
      <c r="A197" s="188"/>
      <c r="B197" s="254" t="s">
        <v>400</v>
      </c>
      <c r="C197" s="169"/>
      <c r="D197" s="254" t="s">
        <v>401</v>
      </c>
      <c r="E197" s="190"/>
      <c r="F197" s="79" t="s">
        <v>35</v>
      </c>
      <c r="G197" s="188">
        <v>20</v>
      </c>
      <c r="H197" s="191">
        <v>14</v>
      </c>
      <c r="I197" s="248">
        <v>280</v>
      </c>
      <c r="J197" s="188">
        <v>14</v>
      </c>
      <c r="K197" s="188">
        <v>360</v>
      </c>
      <c r="L197" s="9" t="s">
        <v>376</v>
      </c>
      <c r="M197" s="9" t="s">
        <v>85</v>
      </c>
      <c r="N197" s="188"/>
    </row>
    <row r="198" s="168" customFormat="1" ht="25" customHeight="1" spans="1:14">
      <c r="A198" s="188"/>
      <c r="B198" s="243" t="s">
        <v>402</v>
      </c>
      <c r="C198" s="64"/>
      <c r="D198" s="243" t="s">
        <v>403</v>
      </c>
      <c r="E198" s="190"/>
      <c r="F198" s="64" t="s">
        <v>58</v>
      </c>
      <c r="G198" s="64">
        <v>2</v>
      </c>
      <c r="H198" s="64">
        <v>150</v>
      </c>
      <c r="I198" s="248">
        <v>300</v>
      </c>
      <c r="J198" s="188">
        <v>14</v>
      </c>
      <c r="K198" s="188">
        <v>360</v>
      </c>
      <c r="L198" s="9" t="s">
        <v>376</v>
      </c>
      <c r="M198" s="9" t="s">
        <v>85</v>
      </c>
      <c r="N198" s="188"/>
    </row>
    <row r="199" s="168" customFormat="1" ht="25" customHeight="1" spans="1:14">
      <c r="A199" s="188"/>
      <c r="B199" s="218" t="s">
        <v>404</v>
      </c>
      <c r="C199" s="218" t="s">
        <v>405</v>
      </c>
      <c r="D199" s="218" t="s">
        <v>406</v>
      </c>
      <c r="F199" s="255" t="s">
        <v>21</v>
      </c>
      <c r="G199" s="256">
        <v>2</v>
      </c>
      <c r="H199" s="257">
        <v>130</v>
      </c>
      <c r="I199" s="257">
        <f t="shared" ref="I199:I219" si="3">G199*H199</f>
        <v>260</v>
      </c>
      <c r="J199" s="256">
        <v>1</v>
      </c>
      <c r="K199" s="270">
        <v>29</v>
      </c>
      <c r="L199" s="271" t="s">
        <v>407</v>
      </c>
      <c r="M199" s="271" t="s">
        <v>23</v>
      </c>
      <c r="N199" s="188"/>
    </row>
    <row r="200" s="168" customFormat="1" ht="25" customHeight="1" spans="1:14">
      <c r="A200" s="188"/>
      <c r="B200" s="218" t="s">
        <v>408</v>
      </c>
      <c r="C200" s="218" t="s">
        <v>405</v>
      </c>
      <c r="D200" s="218" t="s">
        <v>409</v>
      </c>
      <c r="F200" s="255" t="s">
        <v>21</v>
      </c>
      <c r="G200" s="256">
        <v>2</v>
      </c>
      <c r="H200" s="257">
        <v>150</v>
      </c>
      <c r="I200" s="257">
        <f t="shared" si="3"/>
        <v>300</v>
      </c>
      <c r="J200" s="256">
        <v>1</v>
      </c>
      <c r="K200" s="270">
        <v>29</v>
      </c>
      <c r="L200" s="271" t="s">
        <v>407</v>
      </c>
      <c r="M200" s="271" t="s">
        <v>23</v>
      </c>
      <c r="N200" s="188"/>
    </row>
    <row r="201" s="168" customFormat="1" ht="25" customHeight="1" spans="1:14">
      <c r="A201" s="188"/>
      <c r="B201" s="218" t="s">
        <v>81</v>
      </c>
      <c r="C201" s="218" t="s">
        <v>405</v>
      </c>
      <c r="D201" s="218" t="s">
        <v>410</v>
      </c>
      <c r="F201" s="255" t="s">
        <v>21</v>
      </c>
      <c r="G201" s="256">
        <v>15</v>
      </c>
      <c r="H201" s="257">
        <v>45</v>
      </c>
      <c r="I201" s="257">
        <f t="shared" si="3"/>
        <v>675</v>
      </c>
      <c r="J201" s="256">
        <v>5</v>
      </c>
      <c r="K201" s="270">
        <f>29*5</f>
        <v>145</v>
      </c>
      <c r="L201" s="271" t="s">
        <v>407</v>
      </c>
      <c r="M201" s="271" t="s">
        <v>23</v>
      </c>
      <c r="N201" s="188"/>
    </row>
    <row r="202" s="168" customFormat="1" ht="25" customHeight="1" spans="1:14">
      <c r="A202" s="188"/>
      <c r="B202" s="218" t="s">
        <v>411</v>
      </c>
      <c r="C202" s="218" t="s">
        <v>405</v>
      </c>
      <c r="D202" s="218" t="s">
        <v>412</v>
      </c>
      <c r="F202" s="255" t="s">
        <v>21</v>
      </c>
      <c r="G202" s="256">
        <v>3</v>
      </c>
      <c r="H202" s="257">
        <v>80</v>
      </c>
      <c r="I202" s="257">
        <f t="shared" si="3"/>
        <v>240</v>
      </c>
      <c r="J202" s="256">
        <v>1</v>
      </c>
      <c r="K202" s="270">
        <v>29</v>
      </c>
      <c r="L202" s="271" t="s">
        <v>407</v>
      </c>
      <c r="M202" s="271" t="s">
        <v>23</v>
      </c>
      <c r="N202" s="188"/>
    </row>
    <row r="203" s="168" customFormat="1" ht="25" customHeight="1" spans="1:14">
      <c r="A203" s="188"/>
      <c r="B203" s="255" t="s">
        <v>413</v>
      </c>
      <c r="C203" s="218" t="s">
        <v>414</v>
      </c>
      <c r="D203" s="255" t="s">
        <v>415</v>
      </c>
      <c r="F203" s="255" t="s">
        <v>41</v>
      </c>
      <c r="G203" s="256">
        <v>10</v>
      </c>
      <c r="H203" s="257">
        <v>45</v>
      </c>
      <c r="I203" s="257">
        <f t="shared" si="3"/>
        <v>450</v>
      </c>
      <c r="J203" s="256">
        <v>11</v>
      </c>
      <c r="K203" s="272">
        <v>272</v>
      </c>
      <c r="L203" s="271" t="s">
        <v>407</v>
      </c>
      <c r="M203" s="273" t="s">
        <v>152</v>
      </c>
      <c r="N203" s="188"/>
    </row>
    <row r="204" s="168" customFormat="1" ht="25" customHeight="1" spans="1:14">
      <c r="A204" s="188"/>
      <c r="B204" s="218" t="s">
        <v>416</v>
      </c>
      <c r="C204" s="218"/>
      <c r="D204" s="218" t="s">
        <v>417</v>
      </c>
      <c r="F204" s="255" t="s">
        <v>99</v>
      </c>
      <c r="G204" s="256">
        <v>1</v>
      </c>
      <c r="H204" s="257">
        <v>60</v>
      </c>
      <c r="I204" s="257">
        <f t="shared" si="3"/>
        <v>60</v>
      </c>
      <c r="J204" s="256">
        <v>3</v>
      </c>
      <c r="K204" s="272">
        <v>52</v>
      </c>
      <c r="L204" s="271" t="s">
        <v>407</v>
      </c>
      <c r="M204" s="273" t="s">
        <v>200</v>
      </c>
      <c r="N204" s="188"/>
    </row>
    <row r="205" s="168" customFormat="1" ht="25" customHeight="1" spans="1:14">
      <c r="A205" s="188"/>
      <c r="B205" s="218" t="s">
        <v>416</v>
      </c>
      <c r="C205" s="218"/>
      <c r="D205" s="218" t="s">
        <v>418</v>
      </c>
      <c r="F205" s="255" t="s">
        <v>99</v>
      </c>
      <c r="G205" s="256">
        <v>1</v>
      </c>
      <c r="H205" s="257">
        <v>80</v>
      </c>
      <c r="I205" s="257">
        <f t="shared" si="3"/>
        <v>80</v>
      </c>
      <c r="J205" s="256">
        <v>3</v>
      </c>
      <c r="K205" s="272">
        <v>52</v>
      </c>
      <c r="L205" s="271" t="s">
        <v>407</v>
      </c>
      <c r="M205" s="273" t="s">
        <v>200</v>
      </c>
      <c r="N205" s="188"/>
    </row>
    <row r="206" s="168" customFormat="1" ht="25" customHeight="1" spans="1:14">
      <c r="A206" s="188"/>
      <c r="B206" s="255" t="s">
        <v>419</v>
      </c>
      <c r="C206" s="218" t="s">
        <v>420</v>
      </c>
      <c r="D206" s="255" t="s">
        <v>421</v>
      </c>
      <c r="F206" s="255" t="s">
        <v>41</v>
      </c>
      <c r="G206" s="256">
        <v>5</v>
      </c>
      <c r="H206" s="258">
        <v>40</v>
      </c>
      <c r="I206" s="257">
        <f t="shared" si="3"/>
        <v>200</v>
      </c>
      <c r="J206" s="256">
        <v>13</v>
      </c>
      <c r="K206" s="222">
        <f>13*28</f>
        <v>364</v>
      </c>
      <c r="L206" s="271" t="s">
        <v>407</v>
      </c>
      <c r="M206" s="273" t="s">
        <v>200</v>
      </c>
      <c r="N206" s="188"/>
    </row>
    <row r="207" s="168" customFormat="1" ht="25" customHeight="1" spans="1:14">
      <c r="A207" s="188"/>
      <c r="B207" s="255" t="s">
        <v>419</v>
      </c>
      <c r="C207" s="218" t="s">
        <v>420</v>
      </c>
      <c r="D207" s="255" t="s">
        <v>422</v>
      </c>
      <c r="F207" s="255" t="s">
        <v>41</v>
      </c>
      <c r="G207" s="256">
        <v>5</v>
      </c>
      <c r="H207" s="258">
        <v>40</v>
      </c>
      <c r="I207" s="257">
        <f t="shared" si="3"/>
        <v>200</v>
      </c>
      <c r="J207" s="256">
        <v>13</v>
      </c>
      <c r="K207" s="222">
        <v>364</v>
      </c>
      <c r="L207" s="271" t="s">
        <v>407</v>
      </c>
      <c r="M207" s="273" t="s">
        <v>200</v>
      </c>
      <c r="N207" s="188"/>
    </row>
    <row r="208" s="168" customFormat="1" ht="25" customHeight="1" spans="1:14">
      <c r="A208" s="188"/>
      <c r="B208" s="255" t="s">
        <v>423</v>
      </c>
      <c r="C208" s="218" t="s">
        <v>424</v>
      </c>
      <c r="D208" s="255" t="s">
        <v>425</v>
      </c>
      <c r="F208" s="255" t="s">
        <v>51</v>
      </c>
      <c r="G208" s="256">
        <v>16</v>
      </c>
      <c r="H208" s="257">
        <v>45</v>
      </c>
      <c r="I208" s="257">
        <f t="shared" si="3"/>
        <v>720</v>
      </c>
      <c r="J208" s="256">
        <v>1</v>
      </c>
      <c r="K208" s="222">
        <v>28</v>
      </c>
      <c r="L208" s="271" t="s">
        <v>407</v>
      </c>
      <c r="M208" s="273" t="s">
        <v>200</v>
      </c>
      <c r="N208" s="188"/>
    </row>
    <row r="209" s="168" customFormat="1" ht="25" customHeight="1" spans="1:14">
      <c r="A209" s="188"/>
      <c r="B209" s="255" t="s">
        <v>426</v>
      </c>
      <c r="C209" s="218" t="s">
        <v>414</v>
      </c>
      <c r="D209" s="255" t="s">
        <v>427</v>
      </c>
      <c r="F209" s="255" t="s">
        <v>51</v>
      </c>
      <c r="G209" s="256">
        <v>12</v>
      </c>
      <c r="H209" s="257">
        <f>8*1.3</f>
        <v>10.4</v>
      </c>
      <c r="I209" s="257">
        <f t="shared" si="3"/>
        <v>124.8</v>
      </c>
      <c r="J209" s="256">
        <v>5</v>
      </c>
      <c r="K209" s="222">
        <v>145</v>
      </c>
      <c r="L209" s="271" t="s">
        <v>407</v>
      </c>
      <c r="M209" s="273" t="s">
        <v>200</v>
      </c>
      <c r="N209" s="188"/>
    </row>
    <row r="210" s="168" customFormat="1" ht="25" customHeight="1" spans="1:14">
      <c r="A210" s="188"/>
      <c r="B210" s="255" t="s">
        <v>428</v>
      </c>
      <c r="C210" s="218" t="s">
        <v>429</v>
      </c>
      <c r="D210" s="258" t="s">
        <v>430</v>
      </c>
      <c r="F210" s="255" t="s">
        <v>431</v>
      </c>
      <c r="G210" s="256">
        <v>12</v>
      </c>
      <c r="H210" s="257">
        <v>3.1</v>
      </c>
      <c r="I210" s="257">
        <f t="shared" si="3"/>
        <v>37.2</v>
      </c>
      <c r="J210" s="256">
        <v>15</v>
      </c>
      <c r="K210" s="222">
        <f>15*26</f>
        <v>390</v>
      </c>
      <c r="L210" s="271" t="s">
        <v>407</v>
      </c>
      <c r="M210" s="273" t="s">
        <v>200</v>
      </c>
      <c r="N210" s="188"/>
    </row>
    <row r="211" s="168" customFormat="1" ht="25" customHeight="1" spans="1:14">
      <c r="A211" s="188"/>
      <c r="B211" s="259" t="s">
        <v>432</v>
      </c>
      <c r="C211" s="218"/>
      <c r="D211" s="258" t="s">
        <v>433</v>
      </c>
      <c r="F211" s="255" t="s">
        <v>431</v>
      </c>
      <c r="G211" s="256">
        <v>4</v>
      </c>
      <c r="H211" s="257">
        <v>3.5</v>
      </c>
      <c r="I211" s="257">
        <f t="shared" si="3"/>
        <v>14</v>
      </c>
      <c r="J211" s="256">
        <v>15</v>
      </c>
      <c r="K211" s="222">
        <v>390</v>
      </c>
      <c r="L211" s="271" t="s">
        <v>407</v>
      </c>
      <c r="M211" s="273" t="s">
        <v>200</v>
      </c>
      <c r="N211" s="188"/>
    </row>
    <row r="212" s="168" customFormat="1" ht="25" customHeight="1" spans="1:14">
      <c r="A212" s="188"/>
      <c r="B212" s="255" t="s">
        <v>434</v>
      </c>
      <c r="C212" s="218" t="s">
        <v>435</v>
      </c>
      <c r="D212" s="255" t="s">
        <v>436</v>
      </c>
      <c r="F212" s="255" t="s">
        <v>227</v>
      </c>
      <c r="G212" s="256">
        <v>2</v>
      </c>
      <c r="H212" s="257">
        <v>65</v>
      </c>
      <c r="I212" s="257">
        <f t="shared" si="3"/>
        <v>130</v>
      </c>
      <c r="J212" s="256">
        <v>3</v>
      </c>
      <c r="K212" s="222">
        <v>52</v>
      </c>
      <c r="L212" s="271" t="s">
        <v>407</v>
      </c>
      <c r="M212" s="273" t="s">
        <v>200</v>
      </c>
      <c r="N212" s="188"/>
    </row>
    <row r="213" s="168" customFormat="1" ht="25" customHeight="1" spans="1:14">
      <c r="A213" s="188"/>
      <c r="B213" s="255" t="s">
        <v>437</v>
      </c>
      <c r="C213" s="218" t="s">
        <v>438</v>
      </c>
      <c r="D213" s="260" t="s">
        <v>439</v>
      </c>
      <c r="F213" s="255" t="s">
        <v>107</v>
      </c>
      <c r="G213" s="256">
        <v>5</v>
      </c>
      <c r="H213" s="257">
        <v>45</v>
      </c>
      <c r="I213" s="257">
        <f t="shared" si="3"/>
        <v>225</v>
      </c>
      <c r="J213" s="256">
        <v>15</v>
      </c>
      <c r="K213" s="222">
        <v>390</v>
      </c>
      <c r="L213" s="271" t="s">
        <v>407</v>
      </c>
      <c r="M213" s="273" t="s">
        <v>200</v>
      </c>
      <c r="N213" s="188"/>
    </row>
    <row r="214" s="168" customFormat="1" ht="25" customHeight="1" spans="1:14">
      <c r="A214" s="188"/>
      <c r="B214" s="255" t="s">
        <v>440</v>
      </c>
      <c r="C214" s="218" t="s">
        <v>441</v>
      </c>
      <c r="D214" s="255" t="s">
        <v>442</v>
      </c>
      <c r="F214" s="255" t="s">
        <v>41</v>
      </c>
      <c r="G214" s="256">
        <v>6</v>
      </c>
      <c r="H214" s="257">
        <v>35</v>
      </c>
      <c r="I214" s="257">
        <f t="shared" si="3"/>
        <v>210</v>
      </c>
      <c r="J214" s="256">
        <v>2</v>
      </c>
      <c r="K214" s="222">
        <v>57</v>
      </c>
      <c r="L214" s="271" t="s">
        <v>407</v>
      </c>
      <c r="M214" s="273" t="s">
        <v>200</v>
      </c>
      <c r="N214" s="188"/>
    </row>
    <row r="215" s="168" customFormat="1" ht="25" customHeight="1" spans="1:14">
      <c r="A215" s="188"/>
      <c r="B215" s="260" t="s">
        <v>233</v>
      </c>
      <c r="C215" s="218"/>
      <c r="D215" s="260" t="s">
        <v>234</v>
      </c>
      <c r="F215" s="260" t="s">
        <v>41</v>
      </c>
      <c r="G215" s="261">
        <v>2</v>
      </c>
      <c r="H215" s="257">
        <v>35</v>
      </c>
      <c r="I215" s="257">
        <f t="shared" si="3"/>
        <v>70</v>
      </c>
      <c r="J215" s="256">
        <v>1</v>
      </c>
      <c r="K215" s="222">
        <v>27</v>
      </c>
      <c r="L215" s="271" t="s">
        <v>407</v>
      </c>
      <c r="M215" s="273" t="s">
        <v>200</v>
      </c>
      <c r="N215" s="188"/>
    </row>
    <row r="216" s="168" customFormat="1" ht="25" customHeight="1" spans="1:14">
      <c r="A216" s="188"/>
      <c r="B216" s="255" t="s">
        <v>443</v>
      </c>
      <c r="C216" s="218" t="s">
        <v>444</v>
      </c>
      <c r="D216" s="258" t="s">
        <v>445</v>
      </c>
      <c r="F216" s="255" t="s">
        <v>35</v>
      </c>
      <c r="G216" s="256">
        <v>12</v>
      </c>
      <c r="H216" s="257">
        <v>3</v>
      </c>
      <c r="I216" s="257">
        <f t="shared" si="3"/>
        <v>36</v>
      </c>
      <c r="J216" s="256">
        <v>3</v>
      </c>
      <c r="K216" s="222">
        <v>53</v>
      </c>
      <c r="L216" s="271" t="s">
        <v>407</v>
      </c>
      <c r="M216" s="273" t="s">
        <v>200</v>
      </c>
      <c r="N216" s="188"/>
    </row>
    <row r="217" s="168" customFormat="1" ht="25" customHeight="1" spans="1:14">
      <c r="A217" s="188"/>
      <c r="B217" s="255" t="s">
        <v>446</v>
      </c>
      <c r="C217" s="218" t="s">
        <v>447</v>
      </c>
      <c r="D217" s="255" t="s">
        <v>448</v>
      </c>
      <c r="F217" s="255" t="s">
        <v>51</v>
      </c>
      <c r="G217" s="256">
        <v>20</v>
      </c>
      <c r="H217" s="257">
        <v>1.4</v>
      </c>
      <c r="I217" s="257">
        <f t="shared" si="3"/>
        <v>28</v>
      </c>
      <c r="J217" s="256">
        <v>1</v>
      </c>
      <c r="K217" s="222">
        <v>29</v>
      </c>
      <c r="L217" s="271" t="s">
        <v>407</v>
      </c>
      <c r="M217" s="273" t="s">
        <v>152</v>
      </c>
      <c r="N217" s="188"/>
    </row>
    <row r="218" s="168" customFormat="1" ht="25" customHeight="1" spans="1:14">
      <c r="A218" s="188"/>
      <c r="B218" s="255" t="s">
        <v>449</v>
      </c>
      <c r="C218" s="218" t="s">
        <v>450</v>
      </c>
      <c r="D218" s="255" t="s">
        <v>451</v>
      </c>
      <c r="F218" s="255" t="s">
        <v>51</v>
      </c>
      <c r="G218" s="256">
        <v>10</v>
      </c>
      <c r="H218" s="257">
        <v>4.5</v>
      </c>
      <c r="I218" s="257">
        <f t="shared" si="3"/>
        <v>45</v>
      </c>
      <c r="J218" s="256">
        <v>1</v>
      </c>
      <c r="K218" s="222">
        <v>29</v>
      </c>
      <c r="L218" s="271" t="s">
        <v>407</v>
      </c>
      <c r="M218" s="273" t="s">
        <v>200</v>
      </c>
      <c r="N218" s="188"/>
    </row>
    <row r="219" s="168" customFormat="1" ht="25" customHeight="1" spans="1:14">
      <c r="A219" s="188"/>
      <c r="B219" s="255" t="s">
        <v>452</v>
      </c>
      <c r="C219" s="218" t="s">
        <v>450</v>
      </c>
      <c r="D219" s="255" t="s">
        <v>453</v>
      </c>
      <c r="F219" s="255" t="s">
        <v>51</v>
      </c>
      <c r="G219" s="256">
        <v>10</v>
      </c>
      <c r="H219" s="257">
        <v>5.1</v>
      </c>
      <c r="I219" s="257">
        <f t="shared" si="3"/>
        <v>51</v>
      </c>
      <c r="J219" s="256">
        <v>1</v>
      </c>
      <c r="K219" s="222">
        <v>29</v>
      </c>
      <c r="L219" s="271" t="s">
        <v>407</v>
      </c>
      <c r="M219" s="273" t="s">
        <v>200</v>
      </c>
      <c r="N219" s="188"/>
    </row>
    <row r="220" s="168" customFormat="1" ht="25" customHeight="1" spans="1:14">
      <c r="A220" s="188"/>
      <c r="B220" s="262" t="s">
        <v>454</v>
      </c>
      <c r="C220" s="262" t="s">
        <v>455</v>
      </c>
      <c r="D220" s="263" t="s">
        <v>456</v>
      </c>
      <c r="E220" s="262"/>
      <c r="F220" s="262" t="s">
        <v>21</v>
      </c>
      <c r="G220" s="262">
        <v>1</v>
      </c>
      <c r="H220" s="264">
        <v>120</v>
      </c>
      <c r="I220" s="208">
        <v>120</v>
      </c>
      <c r="J220" s="274">
        <v>5</v>
      </c>
      <c r="K220" s="275">
        <v>116</v>
      </c>
      <c r="L220" s="276" t="s">
        <v>457</v>
      </c>
      <c r="M220" s="277" t="s">
        <v>23</v>
      </c>
      <c r="N220" s="188"/>
    </row>
    <row r="221" s="168" customFormat="1" ht="25" customHeight="1" spans="1:14">
      <c r="A221" s="188"/>
      <c r="B221" s="265" t="s">
        <v>458</v>
      </c>
      <c r="C221" s="265" t="s">
        <v>455</v>
      </c>
      <c r="D221" s="266" t="s">
        <v>459</v>
      </c>
      <c r="E221" s="265"/>
      <c r="F221" s="265" t="s">
        <v>21</v>
      </c>
      <c r="G221" s="265">
        <v>1</v>
      </c>
      <c r="H221" s="267">
        <v>135</v>
      </c>
      <c r="I221" s="208">
        <v>135</v>
      </c>
      <c r="J221" s="278">
        <v>5</v>
      </c>
      <c r="K221" s="279">
        <v>116</v>
      </c>
      <c r="L221" s="280" t="s">
        <v>457</v>
      </c>
      <c r="M221" s="281" t="s">
        <v>23</v>
      </c>
      <c r="N221" s="188"/>
    </row>
    <row r="222" s="168" customFormat="1" ht="25" customHeight="1" spans="1:14">
      <c r="A222" s="188"/>
      <c r="B222" s="265" t="s">
        <v>460</v>
      </c>
      <c r="C222" s="265" t="s">
        <v>461</v>
      </c>
      <c r="D222" s="266" t="s">
        <v>459</v>
      </c>
      <c r="E222" s="265"/>
      <c r="F222" s="265" t="s">
        <v>21</v>
      </c>
      <c r="G222" s="265">
        <v>1</v>
      </c>
      <c r="H222" s="267">
        <v>150</v>
      </c>
      <c r="I222" s="208">
        <v>150</v>
      </c>
      <c r="J222" s="278">
        <v>9</v>
      </c>
      <c r="K222" s="279">
        <v>241</v>
      </c>
      <c r="L222" s="280" t="s">
        <v>457</v>
      </c>
      <c r="M222" s="281" t="s">
        <v>23</v>
      </c>
      <c r="N222" s="188"/>
    </row>
    <row r="223" s="168" customFormat="1" ht="25" customHeight="1" spans="1:14">
      <c r="A223" s="188"/>
      <c r="B223" s="265" t="s">
        <v>462</v>
      </c>
      <c r="C223" s="265" t="s">
        <v>461</v>
      </c>
      <c r="D223" s="266" t="s">
        <v>463</v>
      </c>
      <c r="E223" s="265"/>
      <c r="F223" s="265" t="s">
        <v>21</v>
      </c>
      <c r="G223" s="265">
        <v>2</v>
      </c>
      <c r="H223" s="267">
        <v>145</v>
      </c>
      <c r="I223" s="208">
        <v>290</v>
      </c>
      <c r="J223" s="278">
        <v>9</v>
      </c>
      <c r="K223" s="279">
        <v>241</v>
      </c>
      <c r="L223" s="280" t="s">
        <v>457</v>
      </c>
      <c r="M223" s="281" t="s">
        <v>23</v>
      </c>
      <c r="N223" s="188"/>
    </row>
    <row r="224" s="168" customFormat="1" ht="25" customHeight="1" spans="1:14">
      <c r="A224" s="188"/>
      <c r="B224" s="265" t="s">
        <v>464</v>
      </c>
      <c r="C224" s="265" t="s">
        <v>455</v>
      </c>
      <c r="D224" s="266" t="s">
        <v>167</v>
      </c>
      <c r="E224" s="265"/>
      <c r="F224" s="265" t="s">
        <v>21</v>
      </c>
      <c r="G224" s="265">
        <v>1</v>
      </c>
      <c r="H224" s="267">
        <v>115</v>
      </c>
      <c r="I224" s="208">
        <v>115</v>
      </c>
      <c r="J224" s="278">
        <v>7</v>
      </c>
      <c r="K224" s="279">
        <v>178</v>
      </c>
      <c r="L224" s="280" t="s">
        <v>457</v>
      </c>
      <c r="M224" s="281" t="s">
        <v>23</v>
      </c>
      <c r="N224" s="188"/>
    </row>
    <row r="225" s="168" customFormat="1" ht="25" customHeight="1" spans="1:14">
      <c r="A225" s="188"/>
      <c r="B225" s="265" t="s">
        <v>465</v>
      </c>
      <c r="C225" s="265" t="s">
        <v>466</v>
      </c>
      <c r="D225" s="266" t="s">
        <v>467</v>
      </c>
      <c r="E225" s="265"/>
      <c r="F225" s="265" t="s">
        <v>41</v>
      </c>
      <c r="G225" s="265">
        <v>3</v>
      </c>
      <c r="H225" s="267">
        <v>470</v>
      </c>
      <c r="I225" s="208">
        <v>1410</v>
      </c>
      <c r="J225" s="278">
        <v>7</v>
      </c>
      <c r="K225" s="279">
        <v>178</v>
      </c>
      <c r="L225" s="280" t="s">
        <v>457</v>
      </c>
      <c r="M225" s="281" t="s">
        <v>200</v>
      </c>
      <c r="N225" s="188"/>
    </row>
    <row r="226" s="168" customFormat="1" ht="25" customHeight="1" spans="1:14">
      <c r="A226" s="188"/>
      <c r="B226" s="265" t="s">
        <v>468</v>
      </c>
      <c r="C226" s="265" t="s">
        <v>469</v>
      </c>
      <c r="D226" s="266" t="s">
        <v>470</v>
      </c>
      <c r="E226" s="265"/>
      <c r="F226" s="265" t="s">
        <v>35</v>
      </c>
      <c r="G226" s="265">
        <v>50</v>
      </c>
      <c r="H226" s="267">
        <v>3.5</v>
      </c>
      <c r="I226" s="208">
        <v>175</v>
      </c>
      <c r="J226" s="278">
        <v>9</v>
      </c>
      <c r="K226" s="279">
        <v>241</v>
      </c>
      <c r="L226" s="280" t="s">
        <v>457</v>
      </c>
      <c r="M226" s="281" t="s">
        <v>200</v>
      </c>
      <c r="N226" s="188"/>
    </row>
    <row r="227" s="168" customFormat="1" ht="25" customHeight="1" spans="1:14">
      <c r="A227" s="188"/>
      <c r="B227" s="265" t="s">
        <v>471</v>
      </c>
      <c r="C227" s="265" t="s">
        <v>258</v>
      </c>
      <c r="D227" s="266" t="s">
        <v>472</v>
      </c>
      <c r="E227" s="265"/>
      <c r="F227" s="265" t="s">
        <v>41</v>
      </c>
      <c r="G227" s="265">
        <v>2</v>
      </c>
      <c r="H227" s="267">
        <v>19</v>
      </c>
      <c r="I227" s="208">
        <v>38</v>
      </c>
      <c r="J227" s="278">
        <v>9</v>
      </c>
      <c r="K227" s="279">
        <v>241</v>
      </c>
      <c r="L227" s="280" t="s">
        <v>457</v>
      </c>
      <c r="M227" s="281" t="s">
        <v>200</v>
      </c>
      <c r="N227" s="188"/>
    </row>
    <row r="228" s="168" customFormat="1" ht="25" customHeight="1" spans="1:14">
      <c r="A228" s="188"/>
      <c r="B228" s="204" t="s">
        <v>91</v>
      </c>
      <c r="C228" s="204"/>
      <c r="D228" s="204" t="s">
        <v>473</v>
      </c>
      <c r="E228" s="204"/>
      <c r="F228" s="204" t="s">
        <v>35</v>
      </c>
      <c r="G228" s="204">
        <v>10</v>
      </c>
      <c r="H228" s="208">
        <v>15</v>
      </c>
      <c r="I228" s="208">
        <v>150</v>
      </c>
      <c r="J228" s="278">
        <v>9</v>
      </c>
      <c r="K228" s="279">
        <v>241</v>
      </c>
      <c r="L228" s="280" t="s">
        <v>457</v>
      </c>
      <c r="M228" s="281" t="s">
        <v>200</v>
      </c>
      <c r="N228" s="188"/>
    </row>
    <row r="229" s="168" customFormat="1" ht="25" customHeight="1" spans="1:14">
      <c r="A229" s="188"/>
      <c r="B229" s="265" t="s">
        <v>97</v>
      </c>
      <c r="C229" s="265" t="s">
        <v>291</v>
      </c>
      <c r="D229" s="266" t="s">
        <v>474</v>
      </c>
      <c r="E229" s="265"/>
      <c r="F229" s="265" t="s">
        <v>99</v>
      </c>
      <c r="G229" s="265">
        <v>15</v>
      </c>
      <c r="H229" s="267">
        <v>45</v>
      </c>
      <c r="I229" s="208">
        <v>675</v>
      </c>
      <c r="J229" s="278">
        <v>14</v>
      </c>
      <c r="K229" s="279">
        <v>357</v>
      </c>
      <c r="L229" s="280" t="s">
        <v>457</v>
      </c>
      <c r="M229" s="281" t="s">
        <v>200</v>
      </c>
      <c r="N229" s="188"/>
    </row>
    <row r="230" s="168" customFormat="1" ht="25" customHeight="1" spans="1:14">
      <c r="A230" s="188"/>
      <c r="B230" s="265" t="s">
        <v>475</v>
      </c>
      <c r="C230" s="265" t="s">
        <v>296</v>
      </c>
      <c r="D230" s="266" t="s">
        <v>476</v>
      </c>
      <c r="E230" s="265"/>
      <c r="F230" s="265" t="s">
        <v>41</v>
      </c>
      <c r="G230" s="265">
        <v>2</v>
      </c>
      <c r="H230" s="267">
        <v>20</v>
      </c>
      <c r="I230" s="208">
        <v>40</v>
      </c>
      <c r="J230" s="278">
        <v>14</v>
      </c>
      <c r="K230" s="279">
        <v>357</v>
      </c>
      <c r="L230" s="280" t="s">
        <v>457</v>
      </c>
      <c r="M230" s="281" t="s">
        <v>200</v>
      </c>
      <c r="N230" s="188"/>
    </row>
    <row r="231" s="168" customFormat="1" ht="25" customHeight="1" spans="1:14">
      <c r="A231" s="188"/>
      <c r="B231" s="265" t="s">
        <v>477</v>
      </c>
      <c r="C231" s="265" t="s">
        <v>260</v>
      </c>
      <c r="D231" s="266" t="s">
        <v>478</v>
      </c>
      <c r="E231" s="265"/>
      <c r="F231" s="265" t="s">
        <v>41</v>
      </c>
      <c r="G231" s="265">
        <v>60</v>
      </c>
      <c r="H231" s="267">
        <v>11</v>
      </c>
      <c r="I231" s="208">
        <v>660</v>
      </c>
      <c r="J231" s="278">
        <v>14</v>
      </c>
      <c r="K231" s="279">
        <v>357</v>
      </c>
      <c r="L231" s="280" t="s">
        <v>457</v>
      </c>
      <c r="M231" s="281" t="s">
        <v>152</v>
      </c>
      <c r="N231" s="188"/>
    </row>
    <row r="232" s="168" customFormat="1" ht="25" customHeight="1" spans="1:14">
      <c r="A232" s="188"/>
      <c r="B232" s="265" t="s">
        <v>477</v>
      </c>
      <c r="C232" s="265"/>
      <c r="D232" s="266" t="s">
        <v>479</v>
      </c>
      <c r="E232" s="265"/>
      <c r="F232" s="265" t="s">
        <v>41</v>
      </c>
      <c r="G232" s="265">
        <v>10</v>
      </c>
      <c r="H232" s="267">
        <v>15</v>
      </c>
      <c r="I232" s="208">
        <v>150</v>
      </c>
      <c r="J232" s="278">
        <v>2</v>
      </c>
      <c r="K232" s="279">
        <v>61</v>
      </c>
      <c r="L232" s="280" t="s">
        <v>457</v>
      </c>
      <c r="M232" s="281" t="s">
        <v>152</v>
      </c>
      <c r="N232" s="188"/>
    </row>
    <row r="233" s="168" customFormat="1" ht="25" customHeight="1" spans="1:14">
      <c r="A233" s="188"/>
      <c r="B233" s="265" t="s">
        <v>480</v>
      </c>
      <c r="C233" s="265" t="s">
        <v>260</v>
      </c>
      <c r="D233" s="266" t="s">
        <v>481</v>
      </c>
      <c r="E233" s="265"/>
      <c r="F233" s="265" t="s">
        <v>41</v>
      </c>
      <c r="G233" s="265">
        <v>10</v>
      </c>
      <c r="H233" s="267">
        <v>27</v>
      </c>
      <c r="I233" s="208">
        <v>270</v>
      </c>
      <c r="J233" s="278">
        <v>14</v>
      </c>
      <c r="K233" s="279">
        <v>357</v>
      </c>
      <c r="L233" s="280" t="s">
        <v>457</v>
      </c>
      <c r="M233" s="281" t="s">
        <v>152</v>
      </c>
      <c r="N233" s="188"/>
    </row>
    <row r="234" s="168" customFormat="1" ht="25" customHeight="1" spans="1:14">
      <c r="A234" s="188"/>
      <c r="B234" s="265" t="s">
        <v>477</v>
      </c>
      <c r="C234" s="265" t="s">
        <v>260</v>
      </c>
      <c r="D234" s="266" t="s">
        <v>482</v>
      </c>
      <c r="E234" s="265"/>
      <c r="F234" s="265" t="s">
        <v>41</v>
      </c>
      <c r="G234" s="265">
        <v>4</v>
      </c>
      <c r="H234" s="267">
        <v>11</v>
      </c>
      <c r="I234" s="208">
        <v>44</v>
      </c>
      <c r="J234" s="278">
        <v>2</v>
      </c>
      <c r="K234" s="279">
        <v>61</v>
      </c>
      <c r="L234" s="280" t="s">
        <v>457</v>
      </c>
      <c r="M234" s="281" t="s">
        <v>152</v>
      </c>
      <c r="N234" s="188"/>
    </row>
    <row r="235" s="168" customFormat="1" ht="25" customHeight="1" spans="1:14">
      <c r="A235" s="188"/>
      <c r="B235" s="265" t="s">
        <v>480</v>
      </c>
      <c r="C235" s="265" t="s">
        <v>260</v>
      </c>
      <c r="D235" s="266" t="s">
        <v>483</v>
      </c>
      <c r="E235" s="265"/>
      <c r="F235" s="265" t="s">
        <v>41</v>
      </c>
      <c r="G235" s="265">
        <v>1</v>
      </c>
      <c r="H235" s="267">
        <v>30</v>
      </c>
      <c r="I235" s="208">
        <v>30</v>
      </c>
      <c r="J235" s="282">
        <v>2</v>
      </c>
      <c r="K235" s="279">
        <v>61</v>
      </c>
      <c r="L235" s="280" t="s">
        <v>457</v>
      </c>
      <c r="M235" s="281" t="s">
        <v>152</v>
      </c>
      <c r="N235" s="188"/>
    </row>
    <row r="236" s="168" customFormat="1" ht="25" customHeight="1" spans="1:14">
      <c r="A236" s="188"/>
      <c r="B236" s="265" t="s">
        <v>484</v>
      </c>
      <c r="C236" s="265" t="s">
        <v>485</v>
      </c>
      <c r="D236" s="266" t="s">
        <v>187</v>
      </c>
      <c r="E236" s="265"/>
      <c r="F236" s="265" t="s">
        <v>21</v>
      </c>
      <c r="G236" s="265">
        <v>1</v>
      </c>
      <c r="H236" s="267">
        <v>60</v>
      </c>
      <c r="I236" s="208">
        <v>60</v>
      </c>
      <c r="J236" s="283">
        <v>14</v>
      </c>
      <c r="K236" s="279">
        <v>357</v>
      </c>
      <c r="L236" s="280" t="s">
        <v>457</v>
      </c>
      <c r="M236" s="281" t="s">
        <v>200</v>
      </c>
      <c r="N236" s="188"/>
    </row>
    <row r="237" s="168" customFormat="1" ht="25" customHeight="1" spans="1:14">
      <c r="A237" s="188"/>
      <c r="B237" s="265" t="s">
        <v>486</v>
      </c>
      <c r="C237" s="265" t="s">
        <v>350</v>
      </c>
      <c r="D237" s="266" t="s">
        <v>401</v>
      </c>
      <c r="E237" s="265"/>
      <c r="F237" s="265" t="s">
        <v>35</v>
      </c>
      <c r="G237" s="265">
        <v>1</v>
      </c>
      <c r="H237" s="267">
        <v>8</v>
      </c>
      <c r="I237" s="208">
        <v>8</v>
      </c>
      <c r="J237" s="282">
        <v>14</v>
      </c>
      <c r="K237" s="279">
        <v>357</v>
      </c>
      <c r="L237" s="280" t="s">
        <v>457</v>
      </c>
      <c r="M237" s="281" t="s">
        <v>200</v>
      </c>
      <c r="N237" s="188"/>
    </row>
    <row r="238" s="168" customFormat="1" ht="25" customHeight="1" spans="1:14">
      <c r="A238" s="188"/>
      <c r="B238" s="265" t="s">
        <v>95</v>
      </c>
      <c r="C238" s="265" t="s">
        <v>350</v>
      </c>
      <c r="D238" s="266" t="s">
        <v>487</v>
      </c>
      <c r="E238" s="265"/>
      <c r="F238" s="265" t="s">
        <v>35</v>
      </c>
      <c r="G238" s="265">
        <v>2</v>
      </c>
      <c r="H238" s="267">
        <v>6</v>
      </c>
      <c r="I238" s="208">
        <v>12</v>
      </c>
      <c r="J238" s="282">
        <v>14</v>
      </c>
      <c r="K238" s="279">
        <v>357</v>
      </c>
      <c r="L238" s="280" t="s">
        <v>457</v>
      </c>
      <c r="M238" s="281" t="s">
        <v>200</v>
      </c>
      <c r="N238" s="188"/>
    </row>
    <row r="239" s="168" customFormat="1" ht="25" customHeight="1" spans="1:14">
      <c r="A239" s="188"/>
      <c r="B239" s="265" t="s">
        <v>488</v>
      </c>
      <c r="C239" s="265" t="s">
        <v>323</v>
      </c>
      <c r="D239" s="266" t="s">
        <v>489</v>
      </c>
      <c r="E239" s="265"/>
      <c r="F239" s="265" t="s">
        <v>35</v>
      </c>
      <c r="G239" s="265">
        <v>5</v>
      </c>
      <c r="H239" s="267">
        <v>80</v>
      </c>
      <c r="I239" s="208">
        <v>400</v>
      </c>
      <c r="J239" s="282">
        <v>14</v>
      </c>
      <c r="K239" s="279">
        <v>357</v>
      </c>
      <c r="L239" s="280" t="s">
        <v>457</v>
      </c>
      <c r="M239" s="281" t="s">
        <v>200</v>
      </c>
      <c r="N239" s="188"/>
    </row>
    <row r="240" s="168" customFormat="1" ht="25" customHeight="1" spans="1:14">
      <c r="A240" s="188"/>
      <c r="B240" s="265" t="s">
        <v>490</v>
      </c>
      <c r="C240" s="265" t="s">
        <v>323</v>
      </c>
      <c r="D240" s="266" t="s">
        <v>491</v>
      </c>
      <c r="E240" s="265"/>
      <c r="F240" s="265" t="s">
        <v>35</v>
      </c>
      <c r="G240" s="265">
        <v>5</v>
      </c>
      <c r="H240" s="267">
        <v>60</v>
      </c>
      <c r="I240" s="208">
        <v>300</v>
      </c>
      <c r="J240" s="282">
        <v>14</v>
      </c>
      <c r="K240" s="279">
        <v>357</v>
      </c>
      <c r="L240" s="280" t="s">
        <v>457</v>
      </c>
      <c r="M240" s="281" t="s">
        <v>200</v>
      </c>
      <c r="N240" s="188"/>
    </row>
    <row r="241" s="168" customFormat="1" ht="25" customHeight="1" spans="1:14">
      <c r="A241" s="188"/>
      <c r="B241" s="265" t="s">
        <v>492</v>
      </c>
      <c r="C241" s="265" t="s">
        <v>323</v>
      </c>
      <c r="D241" s="266" t="s">
        <v>493</v>
      </c>
      <c r="E241" s="265"/>
      <c r="F241" s="265" t="s">
        <v>35</v>
      </c>
      <c r="G241" s="265">
        <v>5</v>
      </c>
      <c r="H241" s="267">
        <v>45</v>
      </c>
      <c r="I241" s="208">
        <v>225</v>
      </c>
      <c r="J241" s="282">
        <v>14</v>
      </c>
      <c r="K241" s="279">
        <v>357</v>
      </c>
      <c r="L241" s="280" t="s">
        <v>457</v>
      </c>
      <c r="M241" s="281" t="s">
        <v>200</v>
      </c>
      <c r="N241" s="188"/>
    </row>
    <row r="242" s="168" customFormat="1" ht="25" customHeight="1" spans="1:14">
      <c r="A242" s="188"/>
      <c r="B242" s="265" t="s">
        <v>494</v>
      </c>
      <c r="C242" s="265" t="s">
        <v>323</v>
      </c>
      <c r="D242" s="266" t="s">
        <v>495</v>
      </c>
      <c r="E242" s="265"/>
      <c r="F242" s="265" t="s">
        <v>35</v>
      </c>
      <c r="G242" s="265">
        <v>5</v>
      </c>
      <c r="H242" s="267">
        <v>45</v>
      </c>
      <c r="I242" s="208">
        <v>225</v>
      </c>
      <c r="J242" s="282">
        <v>14</v>
      </c>
      <c r="K242" s="279">
        <v>357</v>
      </c>
      <c r="L242" s="280" t="s">
        <v>457</v>
      </c>
      <c r="M242" s="281" t="s">
        <v>200</v>
      </c>
      <c r="N242" s="188"/>
    </row>
    <row r="243" s="168" customFormat="1" ht="25" customHeight="1" spans="1:14">
      <c r="A243" s="188"/>
      <c r="B243" s="265" t="s">
        <v>387</v>
      </c>
      <c r="C243" s="265" t="s">
        <v>496</v>
      </c>
      <c r="D243" s="266" t="s">
        <v>497</v>
      </c>
      <c r="E243" s="265"/>
      <c r="F243" s="265" t="s">
        <v>41</v>
      </c>
      <c r="G243" s="265">
        <v>2</v>
      </c>
      <c r="H243" s="267">
        <v>25</v>
      </c>
      <c r="I243" s="208">
        <v>50</v>
      </c>
      <c r="J243" s="282">
        <v>14</v>
      </c>
      <c r="K243" s="279">
        <v>357</v>
      </c>
      <c r="L243" s="280" t="s">
        <v>457</v>
      </c>
      <c r="M243" s="281" t="s">
        <v>200</v>
      </c>
      <c r="N243" s="188"/>
    </row>
    <row r="244" s="168" customFormat="1" ht="25" customHeight="1" spans="1:14">
      <c r="A244" s="188"/>
      <c r="B244" s="268" t="s">
        <v>387</v>
      </c>
      <c r="C244" s="265" t="s">
        <v>496</v>
      </c>
      <c r="D244" s="266" t="s">
        <v>498</v>
      </c>
      <c r="E244" s="265"/>
      <c r="F244" s="265" t="s">
        <v>41</v>
      </c>
      <c r="G244" s="265">
        <v>10</v>
      </c>
      <c r="H244" s="267">
        <v>25</v>
      </c>
      <c r="I244" s="208">
        <v>250</v>
      </c>
      <c r="J244" s="282">
        <v>14</v>
      </c>
      <c r="K244" s="279">
        <v>357</v>
      </c>
      <c r="L244" s="280" t="s">
        <v>457</v>
      </c>
      <c r="M244" s="281" t="s">
        <v>200</v>
      </c>
      <c r="N244" s="188"/>
    </row>
    <row r="245" s="168" customFormat="1" ht="25" customHeight="1" spans="1:14">
      <c r="A245" s="188"/>
      <c r="B245" s="268" t="s">
        <v>387</v>
      </c>
      <c r="C245" s="265" t="s">
        <v>496</v>
      </c>
      <c r="D245" s="266" t="s">
        <v>499</v>
      </c>
      <c r="E245" s="265"/>
      <c r="F245" s="265" t="s">
        <v>41</v>
      </c>
      <c r="G245" s="265">
        <v>50</v>
      </c>
      <c r="H245" s="267">
        <v>25</v>
      </c>
      <c r="I245" s="208">
        <v>1250</v>
      </c>
      <c r="J245" s="282">
        <v>14</v>
      </c>
      <c r="K245" s="279">
        <v>357</v>
      </c>
      <c r="L245" s="280" t="s">
        <v>457</v>
      </c>
      <c r="M245" s="281" t="s">
        <v>200</v>
      </c>
      <c r="N245" s="188"/>
    </row>
    <row r="246" s="168" customFormat="1" ht="25" customHeight="1" spans="1:14">
      <c r="A246" s="188"/>
      <c r="B246" s="268" t="s">
        <v>500</v>
      </c>
      <c r="C246" s="265" t="s">
        <v>265</v>
      </c>
      <c r="D246" s="266" t="s">
        <v>501</v>
      </c>
      <c r="E246" s="265"/>
      <c r="F246" s="265" t="s">
        <v>41</v>
      </c>
      <c r="G246" s="265">
        <v>5</v>
      </c>
      <c r="H246" s="267">
        <v>46</v>
      </c>
      <c r="I246" s="208">
        <v>230</v>
      </c>
      <c r="J246" s="282">
        <v>14</v>
      </c>
      <c r="K246" s="279">
        <v>357</v>
      </c>
      <c r="L246" s="280" t="s">
        <v>457</v>
      </c>
      <c r="M246" s="281" t="s">
        <v>200</v>
      </c>
      <c r="N246" s="188"/>
    </row>
    <row r="247" s="168" customFormat="1" ht="25" customHeight="1" spans="1:14">
      <c r="A247" s="188"/>
      <c r="B247" s="268" t="s">
        <v>500</v>
      </c>
      <c r="C247" s="265" t="s">
        <v>265</v>
      </c>
      <c r="D247" s="266" t="s">
        <v>502</v>
      </c>
      <c r="E247" s="265"/>
      <c r="F247" s="265" t="s">
        <v>41</v>
      </c>
      <c r="G247" s="265">
        <v>20</v>
      </c>
      <c r="H247" s="267">
        <v>46</v>
      </c>
      <c r="I247" s="208">
        <v>920</v>
      </c>
      <c r="J247" s="282">
        <v>14</v>
      </c>
      <c r="K247" s="279">
        <v>357</v>
      </c>
      <c r="L247" s="280" t="s">
        <v>457</v>
      </c>
      <c r="M247" s="281" t="s">
        <v>200</v>
      </c>
      <c r="N247" s="188"/>
    </row>
    <row r="248" s="168" customFormat="1" ht="25" customHeight="1" spans="1:14">
      <c r="A248" s="188"/>
      <c r="B248" s="268" t="s">
        <v>503</v>
      </c>
      <c r="C248" s="265" t="s">
        <v>504</v>
      </c>
      <c r="D248" s="266" t="s">
        <v>505</v>
      </c>
      <c r="E248" s="265"/>
      <c r="F248" s="265" t="s">
        <v>35</v>
      </c>
      <c r="G248" s="265">
        <v>50</v>
      </c>
      <c r="H248" s="267">
        <v>6</v>
      </c>
      <c r="I248" s="208">
        <v>300</v>
      </c>
      <c r="J248" s="282">
        <v>14</v>
      </c>
      <c r="K248" s="279">
        <v>357</v>
      </c>
      <c r="L248" s="280" t="s">
        <v>457</v>
      </c>
      <c r="M248" s="281" t="s">
        <v>200</v>
      </c>
      <c r="N248" s="188"/>
    </row>
    <row r="249" s="168" customFormat="1" ht="25" customHeight="1" spans="1:14">
      <c r="A249" s="188"/>
      <c r="B249" s="268" t="s">
        <v>506</v>
      </c>
      <c r="C249" s="265" t="s">
        <v>507</v>
      </c>
      <c r="D249" s="266" t="s">
        <v>508</v>
      </c>
      <c r="E249" s="265"/>
      <c r="F249" s="265" t="s">
        <v>58</v>
      </c>
      <c r="G249" s="265">
        <v>1</v>
      </c>
      <c r="H249" s="267">
        <v>25</v>
      </c>
      <c r="I249" s="208">
        <v>25</v>
      </c>
      <c r="J249" s="282">
        <v>14</v>
      </c>
      <c r="K249" s="279">
        <v>357</v>
      </c>
      <c r="L249" s="280" t="s">
        <v>457</v>
      </c>
      <c r="M249" s="281" t="s">
        <v>200</v>
      </c>
      <c r="N249" s="188"/>
    </row>
    <row r="250" s="168" customFormat="1" ht="25" customHeight="1" spans="1:14">
      <c r="A250" s="188"/>
      <c r="B250" s="268" t="s">
        <v>509</v>
      </c>
      <c r="C250" s="265" t="s">
        <v>340</v>
      </c>
      <c r="D250" s="266" t="s">
        <v>510</v>
      </c>
      <c r="E250" s="265"/>
      <c r="F250" s="265" t="s">
        <v>35</v>
      </c>
      <c r="G250" s="265">
        <v>2</v>
      </c>
      <c r="H250" s="267">
        <v>55</v>
      </c>
      <c r="I250" s="208">
        <v>110</v>
      </c>
      <c r="J250" s="282">
        <v>2</v>
      </c>
      <c r="K250" s="279">
        <v>61</v>
      </c>
      <c r="L250" s="280" t="s">
        <v>457</v>
      </c>
      <c r="M250" s="281" t="s">
        <v>200</v>
      </c>
      <c r="N250" s="188"/>
    </row>
    <row r="251" s="168" customFormat="1" ht="25" customHeight="1" spans="1:14">
      <c r="A251" s="188"/>
      <c r="B251" s="268" t="s">
        <v>44</v>
      </c>
      <c r="C251" s="265" t="s">
        <v>441</v>
      </c>
      <c r="D251" s="266" t="s">
        <v>511</v>
      </c>
      <c r="E251" s="265"/>
      <c r="F251" s="265" t="s">
        <v>46</v>
      </c>
      <c r="G251" s="265">
        <v>20</v>
      </c>
      <c r="H251" s="267">
        <v>5</v>
      </c>
      <c r="I251" s="208">
        <v>100</v>
      </c>
      <c r="J251" s="282">
        <v>14</v>
      </c>
      <c r="K251" s="279">
        <v>357</v>
      </c>
      <c r="L251" s="280" t="s">
        <v>457</v>
      </c>
      <c r="M251" s="281" t="s">
        <v>200</v>
      </c>
      <c r="N251" s="188"/>
    </row>
    <row r="252" s="168" customFormat="1" ht="25" customHeight="1" spans="1:14">
      <c r="A252" s="188"/>
      <c r="B252" s="268" t="s">
        <v>512</v>
      </c>
      <c r="C252" s="265" t="s">
        <v>513</v>
      </c>
      <c r="D252" s="266" t="s">
        <v>514</v>
      </c>
      <c r="E252" s="265"/>
      <c r="F252" s="265" t="s">
        <v>41</v>
      </c>
      <c r="G252" s="265">
        <v>1</v>
      </c>
      <c r="H252" s="267">
        <v>350</v>
      </c>
      <c r="I252" s="208">
        <v>350</v>
      </c>
      <c r="J252" s="282">
        <v>14</v>
      </c>
      <c r="K252" s="279">
        <v>357</v>
      </c>
      <c r="L252" s="280" t="s">
        <v>457</v>
      </c>
      <c r="M252" s="281" t="s">
        <v>200</v>
      </c>
      <c r="N252" s="188"/>
    </row>
    <row r="253" s="168" customFormat="1" ht="25" customHeight="1" spans="1:14">
      <c r="A253" s="188"/>
      <c r="B253" s="268" t="s">
        <v>42</v>
      </c>
      <c r="C253" s="265" t="s">
        <v>441</v>
      </c>
      <c r="D253" s="266" t="s">
        <v>515</v>
      </c>
      <c r="E253" s="265"/>
      <c r="F253" s="265" t="s">
        <v>35</v>
      </c>
      <c r="G253" s="265">
        <v>1</v>
      </c>
      <c r="H253" s="267">
        <v>14</v>
      </c>
      <c r="I253" s="208">
        <v>14</v>
      </c>
      <c r="J253" s="282">
        <v>14</v>
      </c>
      <c r="K253" s="279">
        <v>357</v>
      </c>
      <c r="L253" s="280" t="s">
        <v>457</v>
      </c>
      <c r="M253" s="281" t="s">
        <v>200</v>
      </c>
      <c r="N253" s="188"/>
    </row>
    <row r="254" s="168" customFormat="1" ht="25" customHeight="1" spans="1:14">
      <c r="A254" s="188"/>
      <c r="B254" s="268" t="s">
        <v>42</v>
      </c>
      <c r="C254" s="265" t="s">
        <v>441</v>
      </c>
      <c r="D254" s="266" t="s">
        <v>516</v>
      </c>
      <c r="E254" s="265"/>
      <c r="F254" s="265" t="s">
        <v>35</v>
      </c>
      <c r="G254" s="265">
        <v>1</v>
      </c>
      <c r="H254" s="267">
        <v>12</v>
      </c>
      <c r="I254" s="208">
        <v>12</v>
      </c>
      <c r="J254" s="282">
        <v>14</v>
      </c>
      <c r="K254" s="279">
        <v>357</v>
      </c>
      <c r="L254" s="280" t="s">
        <v>457</v>
      </c>
      <c r="M254" s="281" t="s">
        <v>200</v>
      </c>
      <c r="N254" s="188"/>
    </row>
    <row r="255" s="168" customFormat="1" ht="25" customHeight="1" spans="1:14">
      <c r="A255" s="188"/>
      <c r="B255" s="268" t="s">
        <v>517</v>
      </c>
      <c r="C255" s="265" t="s">
        <v>518</v>
      </c>
      <c r="D255" s="266" t="s">
        <v>193</v>
      </c>
      <c r="E255" s="265"/>
      <c r="F255" s="265" t="s">
        <v>21</v>
      </c>
      <c r="G255" s="265">
        <v>8</v>
      </c>
      <c r="H255" s="267">
        <v>110</v>
      </c>
      <c r="I255" s="208">
        <v>880</v>
      </c>
      <c r="J255" s="282">
        <v>5</v>
      </c>
      <c r="K255" s="279">
        <v>116</v>
      </c>
      <c r="L255" s="280" t="s">
        <v>457</v>
      </c>
      <c r="M255" s="281" t="s">
        <v>23</v>
      </c>
      <c r="N255" s="188"/>
    </row>
    <row r="256" s="168" customFormat="1" ht="25" customHeight="1" spans="1:14">
      <c r="A256" s="188"/>
      <c r="B256" s="268" t="s">
        <v>519</v>
      </c>
      <c r="C256" s="265" t="s">
        <v>520</v>
      </c>
      <c r="D256" s="266" t="s">
        <v>521</v>
      </c>
      <c r="E256" s="265"/>
      <c r="F256" s="265" t="s">
        <v>21</v>
      </c>
      <c r="G256" s="265">
        <v>1</v>
      </c>
      <c r="H256" s="267">
        <v>210</v>
      </c>
      <c r="I256" s="208">
        <v>210</v>
      </c>
      <c r="J256" s="282">
        <v>5</v>
      </c>
      <c r="K256" s="279">
        <v>116</v>
      </c>
      <c r="L256" s="280" t="s">
        <v>457</v>
      </c>
      <c r="M256" s="281" t="s">
        <v>200</v>
      </c>
      <c r="N256" s="188"/>
    </row>
    <row r="257" s="168" customFormat="1" ht="25" customHeight="1" spans="1:14">
      <c r="A257" s="188"/>
      <c r="B257" s="268" t="s">
        <v>519</v>
      </c>
      <c r="C257" s="265" t="s">
        <v>520</v>
      </c>
      <c r="D257" s="266" t="s">
        <v>522</v>
      </c>
      <c r="E257" s="265"/>
      <c r="F257" s="265" t="s">
        <v>21</v>
      </c>
      <c r="G257" s="265">
        <v>1</v>
      </c>
      <c r="H257" s="267">
        <v>210</v>
      </c>
      <c r="I257" s="208">
        <v>210</v>
      </c>
      <c r="J257" s="282">
        <v>5</v>
      </c>
      <c r="K257" s="279">
        <v>116</v>
      </c>
      <c r="L257" s="280" t="s">
        <v>457</v>
      </c>
      <c r="M257" s="281" t="s">
        <v>200</v>
      </c>
      <c r="N257" s="188"/>
    </row>
    <row r="258" s="168" customFormat="1" ht="25" customHeight="1" spans="1:14">
      <c r="A258" s="188"/>
      <c r="B258" s="268" t="s">
        <v>519</v>
      </c>
      <c r="C258" s="265" t="s">
        <v>520</v>
      </c>
      <c r="D258" s="266" t="s">
        <v>523</v>
      </c>
      <c r="E258" s="265"/>
      <c r="F258" s="265" t="s">
        <v>21</v>
      </c>
      <c r="G258" s="265">
        <v>1</v>
      </c>
      <c r="H258" s="267">
        <v>210</v>
      </c>
      <c r="I258" s="208">
        <v>210</v>
      </c>
      <c r="J258" s="282">
        <v>5</v>
      </c>
      <c r="K258" s="279">
        <v>116</v>
      </c>
      <c r="L258" s="280" t="s">
        <v>457</v>
      </c>
      <c r="M258" s="281" t="s">
        <v>200</v>
      </c>
      <c r="N258" s="188"/>
    </row>
    <row r="259" s="168" customFormat="1" ht="25" customHeight="1" spans="1:14">
      <c r="A259" s="188"/>
      <c r="B259" s="268" t="s">
        <v>519</v>
      </c>
      <c r="C259" s="265" t="s">
        <v>520</v>
      </c>
      <c r="D259" s="266" t="s">
        <v>524</v>
      </c>
      <c r="E259" s="265"/>
      <c r="F259" s="265" t="s">
        <v>21</v>
      </c>
      <c r="G259" s="265">
        <v>1</v>
      </c>
      <c r="H259" s="267">
        <v>210</v>
      </c>
      <c r="I259" s="208">
        <v>210</v>
      </c>
      <c r="J259" s="282">
        <v>5</v>
      </c>
      <c r="K259" s="279">
        <v>116</v>
      </c>
      <c r="L259" s="280" t="s">
        <v>457</v>
      </c>
      <c r="M259" s="281" t="s">
        <v>200</v>
      </c>
      <c r="N259" s="188"/>
    </row>
    <row r="260" s="168" customFormat="1" ht="25" customHeight="1" spans="1:14">
      <c r="A260" s="188"/>
      <c r="B260" s="268" t="s">
        <v>525</v>
      </c>
      <c r="C260" s="265" t="s">
        <v>526</v>
      </c>
      <c r="D260" s="266" t="s">
        <v>527</v>
      </c>
      <c r="E260" s="265"/>
      <c r="F260" s="265" t="s">
        <v>107</v>
      </c>
      <c r="G260" s="265">
        <v>3</v>
      </c>
      <c r="H260" s="267">
        <v>150</v>
      </c>
      <c r="I260" s="208">
        <v>450</v>
      </c>
      <c r="J260" s="282">
        <v>5</v>
      </c>
      <c r="K260" s="279">
        <v>116</v>
      </c>
      <c r="L260" s="280" t="s">
        <v>457</v>
      </c>
      <c r="M260" s="281" t="s">
        <v>200</v>
      </c>
      <c r="N260" s="188"/>
    </row>
    <row r="261" s="168" customFormat="1" ht="25" customHeight="1" spans="1:14">
      <c r="A261" s="188"/>
      <c r="B261" s="268" t="s">
        <v>528</v>
      </c>
      <c r="C261" s="265" t="s">
        <v>526</v>
      </c>
      <c r="D261" s="266" t="s">
        <v>529</v>
      </c>
      <c r="E261" s="265"/>
      <c r="F261" s="265" t="s">
        <v>107</v>
      </c>
      <c r="G261" s="265">
        <v>2</v>
      </c>
      <c r="H261" s="267">
        <v>120</v>
      </c>
      <c r="I261" s="208">
        <v>240</v>
      </c>
      <c r="J261" s="282">
        <v>5</v>
      </c>
      <c r="K261" s="279">
        <v>116</v>
      </c>
      <c r="L261" s="280" t="s">
        <v>457</v>
      </c>
      <c r="M261" s="281" t="s">
        <v>200</v>
      </c>
      <c r="N261" s="188"/>
    </row>
    <row r="262" s="168" customFormat="1" ht="25" customHeight="1" spans="1:14">
      <c r="A262" s="188"/>
      <c r="B262" s="268" t="s">
        <v>530</v>
      </c>
      <c r="C262" s="265" t="s">
        <v>359</v>
      </c>
      <c r="D262" s="266" t="s">
        <v>531</v>
      </c>
      <c r="E262" s="265"/>
      <c r="F262" s="265" t="s">
        <v>21</v>
      </c>
      <c r="G262" s="265">
        <v>3</v>
      </c>
      <c r="H262" s="267">
        <v>120</v>
      </c>
      <c r="I262" s="208">
        <v>360</v>
      </c>
      <c r="J262" s="282">
        <v>5</v>
      </c>
      <c r="K262" s="279">
        <v>116</v>
      </c>
      <c r="L262" s="280" t="s">
        <v>457</v>
      </c>
      <c r="M262" s="281" t="s">
        <v>23</v>
      </c>
      <c r="N262" s="188"/>
    </row>
    <row r="263" s="168" customFormat="1" ht="25" customHeight="1" spans="1:14">
      <c r="A263" s="188"/>
      <c r="B263" s="268" t="s">
        <v>532</v>
      </c>
      <c r="C263" s="265" t="s">
        <v>526</v>
      </c>
      <c r="D263" s="266" t="s">
        <v>533</v>
      </c>
      <c r="E263" s="265"/>
      <c r="F263" s="265" t="s">
        <v>107</v>
      </c>
      <c r="G263" s="265">
        <v>3</v>
      </c>
      <c r="H263" s="267">
        <v>20</v>
      </c>
      <c r="I263" s="208">
        <v>60</v>
      </c>
      <c r="J263" s="282">
        <v>5</v>
      </c>
      <c r="K263" s="279">
        <v>116</v>
      </c>
      <c r="L263" s="280" t="s">
        <v>457</v>
      </c>
      <c r="M263" s="281" t="s">
        <v>200</v>
      </c>
      <c r="N263" s="188"/>
    </row>
    <row r="264" s="168" customFormat="1" ht="25" customHeight="1" spans="1:14">
      <c r="A264" s="188"/>
      <c r="B264" s="268" t="s">
        <v>534</v>
      </c>
      <c r="C264" s="284" t="s">
        <v>535</v>
      </c>
      <c r="D264" s="285" t="s">
        <v>536</v>
      </c>
      <c r="E264" s="265"/>
      <c r="F264" s="265" t="s">
        <v>21</v>
      </c>
      <c r="G264" s="265">
        <v>1</v>
      </c>
      <c r="H264" s="267">
        <v>398</v>
      </c>
      <c r="I264" s="208">
        <v>398</v>
      </c>
      <c r="J264" s="282">
        <v>7</v>
      </c>
      <c r="K264" s="279">
        <v>178</v>
      </c>
      <c r="L264" s="280" t="s">
        <v>457</v>
      </c>
      <c r="M264" s="281" t="s">
        <v>23</v>
      </c>
      <c r="N264" s="188"/>
    </row>
    <row r="265" s="168" customFormat="1" ht="25" customHeight="1" spans="1:14">
      <c r="A265" s="188"/>
      <c r="B265" s="268" t="s">
        <v>537</v>
      </c>
      <c r="C265" s="262" t="s">
        <v>538</v>
      </c>
      <c r="D265" s="266" t="s">
        <v>539</v>
      </c>
      <c r="E265" s="265"/>
      <c r="F265" s="265" t="s">
        <v>540</v>
      </c>
      <c r="G265" s="265">
        <v>1</v>
      </c>
      <c r="H265" s="267">
        <v>40</v>
      </c>
      <c r="I265" s="208">
        <v>40</v>
      </c>
      <c r="J265" s="282">
        <v>5</v>
      </c>
      <c r="K265" s="279">
        <v>116</v>
      </c>
      <c r="L265" s="280" t="s">
        <v>457</v>
      </c>
      <c r="M265" s="281" t="s">
        <v>200</v>
      </c>
      <c r="N265" s="188"/>
    </row>
    <row r="266" s="168" customFormat="1" ht="25" customHeight="1" spans="1:14">
      <c r="A266" s="188"/>
      <c r="B266" s="268" t="s">
        <v>541</v>
      </c>
      <c r="C266" s="265" t="s">
        <v>338</v>
      </c>
      <c r="D266" s="266" t="s">
        <v>542</v>
      </c>
      <c r="E266" s="265"/>
      <c r="F266" s="265" t="s">
        <v>21</v>
      </c>
      <c r="G266" s="265">
        <v>1</v>
      </c>
      <c r="H266" s="267">
        <v>560</v>
      </c>
      <c r="I266" s="208">
        <v>560</v>
      </c>
      <c r="J266" s="282">
        <v>5</v>
      </c>
      <c r="K266" s="279">
        <v>116</v>
      </c>
      <c r="L266" s="280" t="s">
        <v>457</v>
      </c>
      <c r="M266" s="281" t="s">
        <v>200</v>
      </c>
      <c r="N266" s="188"/>
    </row>
    <row r="267" s="168" customFormat="1" ht="25" customHeight="1" spans="1:14">
      <c r="A267" s="188"/>
      <c r="B267" s="268" t="s">
        <v>543</v>
      </c>
      <c r="C267" s="265" t="s">
        <v>340</v>
      </c>
      <c r="D267" s="266" t="s">
        <v>544</v>
      </c>
      <c r="E267" s="265"/>
      <c r="F267" s="265" t="s">
        <v>35</v>
      </c>
      <c r="G267" s="265">
        <v>1</v>
      </c>
      <c r="H267" s="267">
        <v>100</v>
      </c>
      <c r="I267" s="208">
        <v>100</v>
      </c>
      <c r="J267" s="282">
        <v>14</v>
      </c>
      <c r="K267" s="279">
        <v>116</v>
      </c>
      <c r="L267" s="280" t="s">
        <v>457</v>
      </c>
      <c r="M267" s="281" t="s">
        <v>200</v>
      </c>
      <c r="N267" s="188"/>
    </row>
    <row r="268" s="168" customFormat="1" ht="25" customHeight="1" spans="1:14">
      <c r="A268" s="188"/>
      <c r="B268" s="268" t="s">
        <v>545</v>
      </c>
      <c r="C268" s="265" t="s">
        <v>311</v>
      </c>
      <c r="D268" s="266" t="s">
        <v>546</v>
      </c>
      <c r="E268" s="265"/>
      <c r="F268" s="265" t="s">
        <v>41</v>
      </c>
      <c r="G268" s="265">
        <v>1</v>
      </c>
      <c r="H268" s="267">
        <v>80</v>
      </c>
      <c r="I268" s="208">
        <v>80</v>
      </c>
      <c r="J268" s="282">
        <v>5</v>
      </c>
      <c r="K268" s="279">
        <v>116</v>
      </c>
      <c r="L268" s="280" t="s">
        <v>457</v>
      </c>
      <c r="M268" s="281" t="s">
        <v>200</v>
      </c>
      <c r="N268" s="188"/>
    </row>
    <row r="269" s="168" customFormat="1" ht="25" customHeight="1" spans="1:14">
      <c r="A269" s="188"/>
      <c r="B269" s="268" t="s">
        <v>545</v>
      </c>
      <c r="C269" s="265" t="s">
        <v>311</v>
      </c>
      <c r="D269" s="266" t="s">
        <v>547</v>
      </c>
      <c r="E269" s="265"/>
      <c r="F269" s="265" t="s">
        <v>41</v>
      </c>
      <c r="G269" s="265">
        <v>1</v>
      </c>
      <c r="H269" s="267">
        <v>120</v>
      </c>
      <c r="I269" s="208">
        <v>120</v>
      </c>
      <c r="J269" s="282">
        <v>5</v>
      </c>
      <c r="K269" s="279">
        <v>116</v>
      </c>
      <c r="L269" s="280" t="s">
        <v>457</v>
      </c>
      <c r="M269" s="281" t="s">
        <v>200</v>
      </c>
      <c r="N269" s="188"/>
    </row>
    <row r="270" s="168" customFormat="1" ht="25" customHeight="1" spans="1:14">
      <c r="A270" s="188"/>
      <c r="B270" s="268" t="s">
        <v>548</v>
      </c>
      <c r="C270" s="265" t="s">
        <v>340</v>
      </c>
      <c r="D270" s="266" t="s">
        <v>549</v>
      </c>
      <c r="E270" s="265"/>
      <c r="F270" s="265" t="s">
        <v>41</v>
      </c>
      <c r="G270" s="265">
        <v>5</v>
      </c>
      <c r="H270" s="267">
        <v>155</v>
      </c>
      <c r="I270" s="208">
        <v>775</v>
      </c>
      <c r="J270" s="278">
        <v>5</v>
      </c>
      <c r="K270" s="279">
        <v>116</v>
      </c>
      <c r="L270" s="280" t="s">
        <v>457</v>
      </c>
      <c r="M270" s="281" t="s">
        <v>23</v>
      </c>
      <c r="N270" s="188"/>
    </row>
    <row r="271" s="168" customFormat="1" ht="25" customHeight="1" spans="1:14">
      <c r="A271" s="188"/>
      <c r="B271" s="268" t="s">
        <v>550</v>
      </c>
      <c r="C271" s="265" t="s">
        <v>340</v>
      </c>
      <c r="D271" s="266" t="s">
        <v>551</v>
      </c>
      <c r="E271" s="265"/>
      <c r="F271" s="265" t="s">
        <v>58</v>
      </c>
      <c r="G271" s="265">
        <v>2</v>
      </c>
      <c r="H271" s="267">
        <v>280</v>
      </c>
      <c r="I271" s="208">
        <v>560</v>
      </c>
      <c r="J271" s="278">
        <v>5</v>
      </c>
      <c r="K271" s="279">
        <v>116</v>
      </c>
      <c r="L271" s="280" t="s">
        <v>457</v>
      </c>
      <c r="M271" s="281" t="s">
        <v>23</v>
      </c>
      <c r="N271" s="188"/>
    </row>
    <row r="272" s="168" customFormat="1" ht="25" customHeight="1" spans="1:14">
      <c r="A272" s="188"/>
      <c r="B272" s="268" t="s">
        <v>552</v>
      </c>
      <c r="C272" s="265" t="s">
        <v>340</v>
      </c>
      <c r="D272" s="266" t="s">
        <v>553</v>
      </c>
      <c r="E272" s="265"/>
      <c r="F272" s="265" t="s">
        <v>58</v>
      </c>
      <c r="G272" s="265">
        <v>6</v>
      </c>
      <c r="H272" s="267">
        <v>280</v>
      </c>
      <c r="I272" s="208">
        <v>1680</v>
      </c>
      <c r="J272" s="278">
        <v>5</v>
      </c>
      <c r="K272" s="279">
        <v>116</v>
      </c>
      <c r="L272" s="280" t="s">
        <v>457</v>
      </c>
      <c r="M272" s="281" t="s">
        <v>23</v>
      </c>
      <c r="N272" s="188"/>
    </row>
    <row r="273" s="168" customFormat="1" ht="25" customHeight="1" spans="1:14">
      <c r="A273" s="188"/>
      <c r="B273" s="268" t="s">
        <v>554</v>
      </c>
      <c r="C273" s="265" t="s">
        <v>555</v>
      </c>
      <c r="D273" s="266" t="s">
        <v>556</v>
      </c>
      <c r="E273" s="265"/>
      <c r="F273" s="265" t="s">
        <v>41</v>
      </c>
      <c r="G273" s="265">
        <v>14</v>
      </c>
      <c r="H273" s="267">
        <v>450</v>
      </c>
      <c r="I273" s="208">
        <v>6300</v>
      </c>
      <c r="J273" s="278">
        <v>14</v>
      </c>
      <c r="K273" s="279">
        <v>357</v>
      </c>
      <c r="L273" s="280" t="s">
        <v>457</v>
      </c>
      <c r="M273" s="281" t="s">
        <v>23</v>
      </c>
      <c r="N273" s="188"/>
    </row>
    <row r="274" s="168" customFormat="1" ht="25" customHeight="1" spans="1:14">
      <c r="A274" s="188"/>
      <c r="B274" s="268" t="s">
        <v>557</v>
      </c>
      <c r="C274" s="286" t="s">
        <v>317</v>
      </c>
      <c r="D274" s="268" t="s">
        <v>558</v>
      </c>
      <c r="E274" s="265"/>
      <c r="F274" s="265" t="s">
        <v>21</v>
      </c>
      <c r="G274" s="265">
        <v>2</v>
      </c>
      <c r="H274" s="267">
        <v>400</v>
      </c>
      <c r="I274" s="208">
        <v>800</v>
      </c>
      <c r="J274" s="278">
        <v>5</v>
      </c>
      <c r="K274" s="279">
        <v>116</v>
      </c>
      <c r="L274" s="280" t="s">
        <v>457</v>
      </c>
      <c r="M274" s="281" t="s">
        <v>23</v>
      </c>
      <c r="N274" s="188"/>
    </row>
    <row r="275" s="168" customFormat="1" ht="25" customHeight="1" spans="1:14">
      <c r="A275" s="188"/>
      <c r="B275" s="287" t="s">
        <v>559</v>
      </c>
      <c r="C275" s="288" t="s">
        <v>560</v>
      </c>
      <c r="D275" s="287" t="s">
        <v>561</v>
      </c>
      <c r="E275" s="289"/>
      <c r="F275" s="289" t="s">
        <v>58</v>
      </c>
      <c r="G275" s="287">
        <v>5</v>
      </c>
      <c r="H275" s="290">
        <v>88</v>
      </c>
      <c r="I275" s="208">
        <v>440</v>
      </c>
      <c r="J275" s="297">
        <v>14</v>
      </c>
      <c r="K275" s="298">
        <v>357</v>
      </c>
      <c r="L275" s="280" t="s">
        <v>457</v>
      </c>
      <c r="M275" s="281" t="s">
        <v>23</v>
      </c>
      <c r="N275" s="188"/>
    </row>
    <row r="276" s="168" customFormat="1" ht="25" customHeight="1" spans="1:14">
      <c r="A276" s="188"/>
      <c r="B276" s="291" t="s">
        <v>562</v>
      </c>
      <c r="C276" s="262" t="s">
        <v>560</v>
      </c>
      <c r="D276" s="263" t="s">
        <v>563</v>
      </c>
      <c r="E276" s="262"/>
      <c r="F276" s="262" t="s">
        <v>171</v>
      </c>
      <c r="G276" s="262">
        <v>6</v>
      </c>
      <c r="H276" s="264">
        <v>92</v>
      </c>
      <c r="I276" s="208">
        <v>552</v>
      </c>
      <c r="J276" s="297">
        <v>14</v>
      </c>
      <c r="K276" s="298">
        <v>357</v>
      </c>
      <c r="L276" s="280" t="s">
        <v>457</v>
      </c>
      <c r="M276" s="281" t="s">
        <v>23</v>
      </c>
      <c r="N276" s="188"/>
    </row>
    <row r="277" s="168" customFormat="1" ht="25" customHeight="1" spans="1:14">
      <c r="A277" s="188"/>
      <c r="B277" s="268" t="s">
        <v>564</v>
      </c>
      <c r="C277" s="265" t="s">
        <v>340</v>
      </c>
      <c r="D277" s="266" t="s">
        <v>565</v>
      </c>
      <c r="E277" s="265"/>
      <c r="F277" s="265" t="s">
        <v>35</v>
      </c>
      <c r="G277" s="265">
        <v>3</v>
      </c>
      <c r="H277" s="267">
        <v>120</v>
      </c>
      <c r="I277" s="208">
        <v>360</v>
      </c>
      <c r="J277" s="297">
        <v>14</v>
      </c>
      <c r="K277" s="298">
        <v>357</v>
      </c>
      <c r="L277" s="280" t="s">
        <v>457</v>
      </c>
      <c r="M277" s="281" t="s">
        <v>200</v>
      </c>
      <c r="N277" s="188"/>
    </row>
    <row r="278" s="168" customFormat="1" ht="25" customHeight="1" spans="1:14">
      <c r="A278" s="188"/>
      <c r="B278" s="268" t="s">
        <v>566</v>
      </c>
      <c r="C278" s="265" t="s">
        <v>308</v>
      </c>
      <c r="D278" s="266" t="s">
        <v>567</v>
      </c>
      <c r="E278" s="265"/>
      <c r="F278" s="265" t="s">
        <v>35</v>
      </c>
      <c r="G278" s="265">
        <v>1</v>
      </c>
      <c r="H278" s="267">
        <v>30</v>
      </c>
      <c r="I278" s="208">
        <v>30</v>
      </c>
      <c r="J278" s="278">
        <v>2</v>
      </c>
      <c r="K278" s="298">
        <v>61</v>
      </c>
      <c r="L278" s="280" t="s">
        <v>457</v>
      </c>
      <c r="M278" s="281" t="s">
        <v>200</v>
      </c>
      <c r="N278" s="188"/>
    </row>
    <row r="279" s="168" customFormat="1" ht="25" customHeight="1" spans="1:14">
      <c r="A279" s="188"/>
      <c r="B279" s="268" t="s">
        <v>568</v>
      </c>
      <c r="C279" s="265" t="s">
        <v>569</v>
      </c>
      <c r="D279" s="266" t="s">
        <v>570</v>
      </c>
      <c r="E279" s="265"/>
      <c r="F279" s="265" t="s">
        <v>58</v>
      </c>
      <c r="G279" s="265">
        <v>4</v>
      </c>
      <c r="H279" s="267">
        <v>280</v>
      </c>
      <c r="I279" s="208">
        <v>1120</v>
      </c>
      <c r="J279" s="278">
        <v>14</v>
      </c>
      <c r="K279" s="298">
        <v>357</v>
      </c>
      <c r="L279" s="280" t="s">
        <v>457</v>
      </c>
      <c r="M279" s="281" t="s">
        <v>23</v>
      </c>
      <c r="N279" s="188"/>
    </row>
    <row r="280" s="168" customFormat="1" ht="25" customHeight="1" spans="1:14">
      <c r="A280" s="188"/>
      <c r="B280" s="268" t="s">
        <v>571</v>
      </c>
      <c r="C280" s="265" t="s">
        <v>340</v>
      </c>
      <c r="D280" s="266" t="s">
        <v>572</v>
      </c>
      <c r="E280" s="265"/>
      <c r="F280" s="265" t="s">
        <v>21</v>
      </c>
      <c r="G280" s="265">
        <v>1</v>
      </c>
      <c r="H280" s="267">
        <v>98</v>
      </c>
      <c r="I280" s="208">
        <v>98</v>
      </c>
      <c r="J280" s="278">
        <v>14</v>
      </c>
      <c r="K280" s="298">
        <v>357</v>
      </c>
      <c r="L280" s="280" t="s">
        <v>457</v>
      </c>
      <c r="M280" s="281" t="s">
        <v>23</v>
      </c>
      <c r="N280" s="188"/>
    </row>
    <row r="281" s="168" customFormat="1" ht="25" customHeight="1" spans="1:14">
      <c r="A281" s="188"/>
      <c r="B281" s="292" t="s">
        <v>573</v>
      </c>
      <c r="C281" s="293" t="s">
        <v>569</v>
      </c>
      <c r="D281" s="294" t="s">
        <v>574</v>
      </c>
      <c r="E281" s="293"/>
      <c r="F281" s="293" t="s">
        <v>21</v>
      </c>
      <c r="G281" s="294">
        <v>1</v>
      </c>
      <c r="H281" s="294">
        <v>135</v>
      </c>
      <c r="I281" s="208">
        <v>135</v>
      </c>
      <c r="J281" s="279">
        <v>14</v>
      </c>
      <c r="K281" s="298">
        <v>357</v>
      </c>
      <c r="L281" s="280" t="s">
        <v>457</v>
      </c>
      <c r="M281" s="281" t="s">
        <v>23</v>
      </c>
      <c r="N281" s="188"/>
    </row>
    <row r="282" s="168" customFormat="1" ht="25" customHeight="1" spans="1:14">
      <c r="A282" s="188"/>
      <c r="B282" s="268" t="s">
        <v>575</v>
      </c>
      <c r="C282" s="265" t="s">
        <v>569</v>
      </c>
      <c r="D282" s="266" t="s">
        <v>576</v>
      </c>
      <c r="E282" s="265"/>
      <c r="F282" s="265" t="s">
        <v>107</v>
      </c>
      <c r="G282" s="265">
        <v>5</v>
      </c>
      <c r="H282" s="267">
        <v>18.4</v>
      </c>
      <c r="I282" s="208">
        <v>92</v>
      </c>
      <c r="J282" s="278">
        <v>14</v>
      </c>
      <c r="K282" s="298">
        <v>357</v>
      </c>
      <c r="L282" s="280" t="s">
        <v>457</v>
      </c>
      <c r="M282" s="281" t="s">
        <v>23</v>
      </c>
      <c r="N282" s="188"/>
    </row>
    <row r="283" s="168" customFormat="1" ht="25" customHeight="1" spans="1:14">
      <c r="A283" s="188"/>
      <c r="B283" s="295" t="s">
        <v>577</v>
      </c>
      <c r="C283" s="284"/>
      <c r="D283" s="284" t="s">
        <v>578</v>
      </c>
      <c r="E283" s="295"/>
      <c r="F283" s="295" t="s">
        <v>35</v>
      </c>
      <c r="G283" s="284">
        <v>1</v>
      </c>
      <c r="H283" s="284">
        <v>40</v>
      </c>
      <c r="I283" s="208">
        <v>40</v>
      </c>
      <c r="J283" s="278">
        <v>14</v>
      </c>
      <c r="K283" s="298">
        <v>357</v>
      </c>
      <c r="L283" s="280" t="s">
        <v>457</v>
      </c>
      <c r="M283" s="281" t="s">
        <v>200</v>
      </c>
      <c r="N283" s="188"/>
    </row>
    <row r="284" s="168" customFormat="1" ht="25" customHeight="1" spans="1:14">
      <c r="A284" s="188"/>
      <c r="B284" s="291" t="s">
        <v>579</v>
      </c>
      <c r="C284" s="262" t="s">
        <v>580</v>
      </c>
      <c r="D284" s="263" t="s">
        <v>581</v>
      </c>
      <c r="E284" s="262"/>
      <c r="F284" s="262" t="s">
        <v>35</v>
      </c>
      <c r="G284" s="262">
        <v>3</v>
      </c>
      <c r="H284" s="264">
        <v>40</v>
      </c>
      <c r="I284" s="208">
        <v>120</v>
      </c>
      <c r="J284" s="278">
        <v>14</v>
      </c>
      <c r="K284" s="298">
        <v>357</v>
      </c>
      <c r="L284" s="280" t="s">
        <v>457</v>
      </c>
      <c r="M284" s="281" t="s">
        <v>200</v>
      </c>
      <c r="N284" s="188"/>
    </row>
    <row r="285" s="168" customFormat="1" ht="25" customHeight="1" spans="1:14">
      <c r="A285" s="188"/>
      <c r="B285" s="268" t="s">
        <v>582</v>
      </c>
      <c r="C285" s="265" t="s">
        <v>583</v>
      </c>
      <c r="D285" s="266" t="s">
        <v>584</v>
      </c>
      <c r="E285" s="265"/>
      <c r="F285" s="265" t="s">
        <v>35</v>
      </c>
      <c r="G285" s="265">
        <v>1</v>
      </c>
      <c r="H285" s="267">
        <v>120</v>
      </c>
      <c r="I285" s="208">
        <v>120</v>
      </c>
      <c r="J285" s="278">
        <v>14</v>
      </c>
      <c r="K285" s="298">
        <v>357</v>
      </c>
      <c r="L285" s="280" t="s">
        <v>457</v>
      </c>
      <c r="M285" s="281" t="s">
        <v>200</v>
      </c>
      <c r="N285" s="188"/>
    </row>
    <row r="286" s="168" customFormat="1" ht="25" customHeight="1" spans="1:14">
      <c r="A286" s="188"/>
      <c r="B286" s="268" t="s">
        <v>585</v>
      </c>
      <c r="C286" s="265" t="s">
        <v>586</v>
      </c>
      <c r="D286" s="266" t="s">
        <v>587</v>
      </c>
      <c r="E286" s="265"/>
      <c r="F286" s="265" t="s">
        <v>41</v>
      </c>
      <c r="G286" s="265">
        <v>1</v>
      </c>
      <c r="H286" s="267">
        <v>1300</v>
      </c>
      <c r="I286" s="208">
        <v>1300</v>
      </c>
      <c r="J286" s="278">
        <v>2</v>
      </c>
      <c r="K286" s="279">
        <v>61</v>
      </c>
      <c r="L286" s="280" t="s">
        <v>457</v>
      </c>
      <c r="M286" s="281" t="s">
        <v>23</v>
      </c>
      <c r="N286" s="188"/>
    </row>
    <row r="287" s="168" customFormat="1" ht="25" customHeight="1" spans="1:14">
      <c r="A287" s="188"/>
      <c r="B287" s="268" t="s">
        <v>588</v>
      </c>
      <c r="C287" s="265" t="s">
        <v>589</v>
      </c>
      <c r="D287" s="266" t="s">
        <v>590</v>
      </c>
      <c r="E287" s="265"/>
      <c r="F287" s="265" t="s">
        <v>540</v>
      </c>
      <c r="G287" s="265">
        <v>1</v>
      </c>
      <c r="H287" s="267">
        <v>40</v>
      </c>
      <c r="I287" s="208">
        <v>40</v>
      </c>
      <c r="J287" s="278">
        <v>2</v>
      </c>
      <c r="K287" s="279">
        <v>61</v>
      </c>
      <c r="L287" s="280" t="s">
        <v>457</v>
      </c>
      <c r="M287" s="281" t="s">
        <v>23</v>
      </c>
      <c r="N287" s="188"/>
    </row>
    <row r="288" s="168" customFormat="1" ht="25" customHeight="1" spans="1:14">
      <c r="A288" s="188"/>
      <c r="B288" s="292" t="s">
        <v>573</v>
      </c>
      <c r="C288" s="293" t="s">
        <v>569</v>
      </c>
      <c r="D288" s="294" t="s">
        <v>574</v>
      </c>
      <c r="E288" s="293"/>
      <c r="F288" s="293" t="s">
        <v>21</v>
      </c>
      <c r="G288" s="294">
        <v>1</v>
      </c>
      <c r="H288" s="294">
        <v>135</v>
      </c>
      <c r="I288" s="208">
        <v>135</v>
      </c>
      <c r="J288" s="279">
        <v>9</v>
      </c>
      <c r="K288" s="299">
        <v>241</v>
      </c>
      <c r="L288" s="280" t="s">
        <v>591</v>
      </c>
      <c r="M288" s="300" t="s">
        <v>23</v>
      </c>
      <c r="N288" s="188"/>
    </row>
    <row r="289" s="168" customFormat="1" ht="25" customHeight="1" spans="1:14">
      <c r="A289" s="188"/>
      <c r="B289" s="268" t="s">
        <v>592</v>
      </c>
      <c r="C289" s="265" t="s">
        <v>593</v>
      </c>
      <c r="D289" s="266" t="s">
        <v>594</v>
      </c>
      <c r="E289" s="265"/>
      <c r="F289" s="265" t="s">
        <v>51</v>
      </c>
      <c r="G289" s="265">
        <v>50</v>
      </c>
      <c r="H289" s="267">
        <v>1.1</v>
      </c>
      <c r="I289" s="208">
        <v>55</v>
      </c>
      <c r="J289" s="278">
        <v>2</v>
      </c>
      <c r="K289" s="279">
        <v>61</v>
      </c>
      <c r="L289" s="280" t="s">
        <v>457</v>
      </c>
      <c r="M289" s="281" t="s">
        <v>200</v>
      </c>
      <c r="N289" s="188"/>
    </row>
    <row r="290" s="168" customFormat="1" ht="25" customHeight="1" spans="1:14">
      <c r="A290" s="188"/>
      <c r="B290" s="268" t="s">
        <v>595</v>
      </c>
      <c r="C290" s="265" t="s">
        <v>285</v>
      </c>
      <c r="D290" s="266" t="s">
        <v>596</v>
      </c>
      <c r="E290" s="265"/>
      <c r="F290" s="265" t="s">
        <v>21</v>
      </c>
      <c r="G290" s="265">
        <v>10</v>
      </c>
      <c r="H290" s="267">
        <v>35</v>
      </c>
      <c r="I290" s="208">
        <v>350</v>
      </c>
      <c r="J290" s="278">
        <v>9</v>
      </c>
      <c r="K290" s="279">
        <v>241</v>
      </c>
      <c r="L290" s="280" t="s">
        <v>457</v>
      </c>
      <c r="M290" s="281" t="s">
        <v>23</v>
      </c>
      <c r="N290" s="188"/>
    </row>
    <row r="291" s="168" customFormat="1" ht="25" customHeight="1" spans="1:14">
      <c r="A291" s="188"/>
      <c r="B291" s="268" t="s">
        <v>597</v>
      </c>
      <c r="C291" s="265" t="s">
        <v>323</v>
      </c>
      <c r="D291" s="266" t="s">
        <v>598</v>
      </c>
      <c r="E291" s="265"/>
      <c r="F291" s="265" t="s">
        <v>51</v>
      </c>
      <c r="G291" s="265">
        <v>20</v>
      </c>
      <c r="H291" s="267">
        <v>8</v>
      </c>
      <c r="I291" s="208">
        <v>160</v>
      </c>
      <c r="J291" s="278">
        <v>2</v>
      </c>
      <c r="K291" s="279">
        <v>61</v>
      </c>
      <c r="L291" s="280" t="s">
        <v>457</v>
      </c>
      <c r="M291" s="281" t="s">
        <v>200</v>
      </c>
      <c r="N291" s="188"/>
    </row>
    <row r="292" s="168" customFormat="1" ht="25" customHeight="1" spans="1:14">
      <c r="A292" s="188"/>
      <c r="B292" s="268" t="s">
        <v>599</v>
      </c>
      <c r="C292" s="265" t="s">
        <v>323</v>
      </c>
      <c r="D292" s="266" t="s">
        <v>600</v>
      </c>
      <c r="E292" s="265"/>
      <c r="F292" s="265" t="s">
        <v>51</v>
      </c>
      <c r="G292" s="265">
        <v>20</v>
      </c>
      <c r="H292" s="267">
        <v>8</v>
      </c>
      <c r="I292" s="208">
        <v>160</v>
      </c>
      <c r="J292" s="278">
        <v>2</v>
      </c>
      <c r="K292" s="279">
        <v>61</v>
      </c>
      <c r="L292" s="280" t="s">
        <v>457</v>
      </c>
      <c r="M292" s="281" t="s">
        <v>200</v>
      </c>
      <c r="N292" s="188"/>
    </row>
    <row r="293" s="168" customFormat="1" ht="25" customHeight="1" spans="1:14">
      <c r="A293" s="188"/>
      <c r="B293" s="268" t="s">
        <v>601</v>
      </c>
      <c r="C293" s="265" t="s">
        <v>340</v>
      </c>
      <c r="D293" s="266" t="s">
        <v>602</v>
      </c>
      <c r="E293" s="265"/>
      <c r="F293" s="265" t="s">
        <v>21</v>
      </c>
      <c r="G293" s="265">
        <v>1</v>
      </c>
      <c r="H293" s="267">
        <v>120</v>
      </c>
      <c r="I293" s="208">
        <v>120</v>
      </c>
      <c r="J293" s="278">
        <v>2</v>
      </c>
      <c r="K293" s="279">
        <v>61</v>
      </c>
      <c r="L293" s="280" t="s">
        <v>457</v>
      </c>
      <c r="M293" s="281" t="s">
        <v>23</v>
      </c>
      <c r="N293" s="188"/>
    </row>
    <row r="294" s="168" customFormat="1" ht="25" customHeight="1" spans="1:14">
      <c r="A294" s="188"/>
      <c r="B294" s="268" t="s">
        <v>603</v>
      </c>
      <c r="C294" s="265" t="s">
        <v>346</v>
      </c>
      <c r="D294" s="266" t="s">
        <v>604</v>
      </c>
      <c r="E294" s="265"/>
      <c r="F294" s="265" t="s">
        <v>21</v>
      </c>
      <c r="G294" s="265">
        <v>1</v>
      </c>
      <c r="H294" s="267">
        <v>644</v>
      </c>
      <c r="I294" s="208">
        <v>644</v>
      </c>
      <c r="J294" s="278">
        <v>2</v>
      </c>
      <c r="K294" s="279">
        <v>61</v>
      </c>
      <c r="L294" s="280" t="s">
        <v>457</v>
      </c>
      <c r="M294" s="281" t="s">
        <v>23</v>
      </c>
      <c r="N294" s="188"/>
    </row>
    <row r="295" s="168" customFormat="1" ht="25" customHeight="1" spans="1:14">
      <c r="A295" s="188"/>
      <c r="B295" s="268" t="s">
        <v>605</v>
      </c>
      <c r="C295" s="265" t="s">
        <v>340</v>
      </c>
      <c r="D295" s="266" t="s">
        <v>606</v>
      </c>
      <c r="E295" s="265"/>
      <c r="F295" s="265" t="s">
        <v>21</v>
      </c>
      <c r="G295" s="265">
        <v>1</v>
      </c>
      <c r="H295" s="267">
        <v>840</v>
      </c>
      <c r="I295" s="208">
        <v>840</v>
      </c>
      <c r="J295" s="278">
        <v>2</v>
      </c>
      <c r="K295" s="279">
        <v>61</v>
      </c>
      <c r="L295" s="280" t="s">
        <v>457</v>
      </c>
      <c r="M295" s="281" t="s">
        <v>23</v>
      </c>
      <c r="N295" s="188"/>
    </row>
    <row r="296" s="168" customFormat="1" ht="25" customHeight="1" spans="1:14">
      <c r="A296" s="188"/>
      <c r="B296" s="268" t="s">
        <v>607</v>
      </c>
      <c r="C296" s="265" t="s">
        <v>340</v>
      </c>
      <c r="D296" s="266" t="s">
        <v>608</v>
      </c>
      <c r="E296" s="265"/>
      <c r="F296" s="265" t="s">
        <v>21</v>
      </c>
      <c r="G296" s="265">
        <v>4</v>
      </c>
      <c r="H296" s="267">
        <v>56</v>
      </c>
      <c r="I296" s="208">
        <v>224</v>
      </c>
      <c r="J296" s="278">
        <v>2</v>
      </c>
      <c r="K296" s="279">
        <v>61</v>
      </c>
      <c r="L296" s="280" t="s">
        <v>457</v>
      </c>
      <c r="M296" s="281" t="s">
        <v>23</v>
      </c>
      <c r="N296" s="188"/>
    </row>
    <row r="297" s="168" customFormat="1" ht="25" customHeight="1" spans="1:14">
      <c r="A297" s="188"/>
      <c r="B297" s="268" t="s">
        <v>609</v>
      </c>
      <c r="C297" s="265" t="s">
        <v>569</v>
      </c>
      <c r="D297" s="266" t="s">
        <v>610</v>
      </c>
      <c r="E297" s="265"/>
      <c r="F297" s="265" t="s">
        <v>35</v>
      </c>
      <c r="G297" s="265">
        <v>3</v>
      </c>
      <c r="H297" s="267">
        <v>40</v>
      </c>
      <c r="I297" s="208">
        <v>120</v>
      </c>
      <c r="J297" s="278">
        <v>2</v>
      </c>
      <c r="K297" s="279">
        <v>61</v>
      </c>
      <c r="L297" s="280" t="s">
        <v>457</v>
      </c>
      <c r="M297" s="281" t="s">
        <v>200</v>
      </c>
      <c r="N297" s="188"/>
    </row>
    <row r="298" s="168" customFormat="1" ht="25" customHeight="1" spans="1:14">
      <c r="A298" s="188"/>
      <c r="B298" s="268" t="s">
        <v>220</v>
      </c>
      <c r="C298" s="265" t="s">
        <v>293</v>
      </c>
      <c r="D298" s="266" t="s">
        <v>611</v>
      </c>
      <c r="E298" s="265"/>
      <c r="F298" s="265" t="s">
        <v>41</v>
      </c>
      <c r="G298" s="265">
        <v>1</v>
      </c>
      <c r="H298" s="267">
        <v>46</v>
      </c>
      <c r="I298" s="208">
        <v>46</v>
      </c>
      <c r="J298" s="278">
        <v>14</v>
      </c>
      <c r="K298" s="279">
        <v>357</v>
      </c>
      <c r="L298" s="280" t="s">
        <v>457</v>
      </c>
      <c r="M298" s="281" t="s">
        <v>200</v>
      </c>
      <c r="N298" s="188"/>
    </row>
    <row r="299" s="168" customFormat="1" ht="25" customHeight="1" spans="1:14">
      <c r="A299" s="188"/>
      <c r="B299" s="268" t="s">
        <v>612</v>
      </c>
      <c r="C299" s="265" t="s">
        <v>340</v>
      </c>
      <c r="D299" s="266" t="s">
        <v>613</v>
      </c>
      <c r="E299" s="265"/>
      <c r="F299" s="265" t="s">
        <v>35</v>
      </c>
      <c r="G299" s="265">
        <v>3</v>
      </c>
      <c r="H299" s="267">
        <v>41.4</v>
      </c>
      <c r="I299" s="208">
        <v>124.2</v>
      </c>
      <c r="J299" s="301">
        <v>2</v>
      </c>
      <c r="K299" s="302">
        <v>61</v>
      </c>
      <c r="L299" s="280" t="s">
        <v>457</v>
      </c>
      <c r="M299" s="281" t="s">
        <v>200</v>
      </c>
      <c r="N299" s="188"/>
    </row>
    <row r="300" s="168" customFormat="1" ht="25" customHeight="1" spans="1:14">
      <c r="A300" s="188"/>
      <c r="B300" s="268" t="s">
        <v>612</v>
      </c>
      <c r="C300" s="265" t="s">
        <v>340</v>
      </c>
      <c r="D300" s="266" t="s">
        <v>614</v>
      </c>
      <c r="E300" s="265"/>
      <c r="F300" s="265" t="s">
        <v>35</v>
      </c>
      <c r="G300" s="265">
        <v>3</v>
      </c>
      <c r="H300" s="267">
        <v>50.6</v>
      </c>
      <c r="I300" s="208">
        <v>151.8</v>
      </c>
      <c r="J300" s="301">
        <v>2</v>
      </c>
      <c r="K300" s="302">
        <v>61</v>
      </c>
      <c r="L300" s="280" t="s">
        <v>457</v>
      </c>
      <c r="M300" s="281" t="s">
        <v>200</v>
      </c>
      <c r="N300" s="188"/>
    </row>
    <row r="301" s="168" customFormat="1" ht="25" customHeight="1" spans="1:14">
      <c r="A301" s="188"/>
      <c r="B301" s="268" t="s">
        <v>612</v>
      </c>
      <c r="C301" s="265" t="s">
        <v>340</v>
      </c>
      <c r="D301" s="266" t="s">
        <v>615</v>
      </c>
      <c r="E301" s="265"/>
      <c r="F301" s="265" t="s">
        <v>35</v>
      </c>
      <c r="G301" s="265">
        <v>2</v>
      </c>
      <c r="H301" s="267">
        <v>78.2</v>
      </c>
      <c r="I301" s="208">
        <v>156.4</v>
      </c>
      <c r="J301" s="301">
        <v>2</v>
      </c>
      <c r="K301" s="302">
        <v>61</v>
      </c>
      <c r="L301" s="280" t="s">
        <v>457</v>
      </c>
      <c r="M301" s="281" t="s">
        <v>200</v>
      </c>
      <c r="N301" s="188"/>
    </row>
    <row r="302" s="168" customFormat="1" ht="25" customHeight="1" spans="1:14">
      <c r="A302" s="188"/>
      <c r="B302" s="268" t="s">
        <v>612</v>
      </c>
      <c r="C302" s="265" t="s">
        <v>340</v>
      </c>
      <c r="D302" s="266" t="s">
        <v>616</v>
      </c>
      <c r="E302" s="265"/>
      <c r="F302" s="265" t="s">
        <v>35</v>
      </c>
      <c r="G302" s="265">
        <v>2</v>
      </c>
      <c r="H302" s="267">
        <v>78.2</v>
      </c>
      <c r="I302" s="208">
        <v>156.4</v>
      </c>
      <c r="J302" s="278">
        <v>2</v>
      </c>
      <c r="K302" s="302">
        <v>61</v>
      </c>
      <c r="L302" s="280" t="s">
        <v>457</v>
      </c>
      <c r="M302" s="281" t="s">
        <v>200</v>
      </c>
      <c r="N302" s="188"/>
    </row>
    <row r="303" s="168" customFormat="1" ht="25" customHeight="1" spans="1:14">
      <c r="A303" s="188"/>
      <c r="B303" s="268" t="s">
        <v>617</v>
      </c>
      <c r="C303" s="265" t="s">
        <v>340</v>
      </c>
      <c r="D303" s="266" t="s">
        <v>618</v>
      </c>
      <c r="E303" s="265"/>
      <c r="F303" s="265" t="s">
        <v>41</v>
      </c>
      <c r="G303" s="265">
        <v>6</v>
      </c>
      <c r="H303" s="267">
        <v>55.2</v>
      </c>
      <c r="I303" s="208">
        <v>331.2</v>
      </c>
      <c r="J303" s="278">
        <v>2</v>
      </c>
      <c r="K303" s="302">
        <v>61</v>
      </c>
      <c r="L303" s="280" t="s">
        <v>457</v>
      </c>
      <c r="M303" s="281" t="s">
        <v>200</v>
      </c>
      <c r="N303" s="188"/>
    </row>
    <row r="304" s="168" customFormat="1" ht="25" customHeight="1" spans="1:14">
      <c r="A304" s="188"/>
      <c r="B304" s="268" t="s">
        <v>619</v>
      </c>
      <c r="C304" s="265" t="s">
        <v>340</v>
      </c>
      <c r="D304" s="266" t="s">
        <v>620</v>
      </c>
      <c r="E304" s="265"/>
      <c r="F304" s="265" t="s">
        <v>58</v>
      </c>
      <c r="G304" s="265">
        <v>1</v>
      </c>
      <c r="H304" s="267">
        <v>85</v>
      </c>
      <c r="I304" s="208">
        <v>85</v>
      </c>
      <c r="J304" s="279">
        <v>2</v>
      </c>
      <c r="K304" s="302">
        <v>61</v>
      </c>
      <c r="L304" s="280" t="s">
        <v>457</v>
      </c>
      <c r="M304" s="281" t="s">
        <v>23</v>
      </c>
      <c r="N304" s="188"/>
    </row>
    <row r="305" s="168" customFormat="1" ht="25" customHeight="1" spans="1:14">
      <c r="A305" s="188"/>
      <c r="B305" s="296" t="s">
        <v>621</v>
      </c>
      <c r="C305" s="293" t="s">
        <v>340</v>
      </c>
      <c r="D305" s="294" t="s">
        <v>622</v>
      </c>
      <c r="E305" s="293"/>
      <c r="F305" s="293" t="s">
        <v>58</v>
      </c>
      <c r="G305" s="294">
        <v>2</v>
      </c>
      <c r="H305" s="294">
        <v>50</v>
      </c>
      <c r="I305" s="208">
        <v>100</v>
      </c>
      <c r="J305" s="279">
        <v>2</v>
      </c>
      <c r="K305" s="302">
        <v>61</v>
      </c>
      <c r="L305" s="280" t="s">
        <v>457</v>
      </c>
      <c r="M305" s="281" t="s">
        <v>23</v>
      </c>
      <c r="N305" s="188"/>
    </row>
    <row r="306" s="168" customFormat="1" ht="25" customHeight="1" spans="1:14">
      <c r="A306" s="188"/>
      <c r="B306" s="268" t="s">
        <v>623</v>
      </c>
      <c r="C306" s="265" t="s">
        <v>624</v>
      </c>
      <c r="D306" s="266" t="s">
        <v>625</v>
      </c>
      <c r="E306" s="265"/>
      <c r="F306" s="265" t="s">
        <v>41</v>
      </c>
      <c r="G306" s="265">
        <v>30</v>
      </c>
      <c r="H306" s="267">
        <v>3.5</v>
      </c>
      <c r="I306" s="208">
        <v>105</v>
      </c>
      <c r="J306" s="278">
        <v>2</v>
      </c>
      <c r="K306" s="302">
        <v>61</v>
      </c>
      <c r="L306" s="280" t="s">
        <v>457</v>
      </c>
      <c r="M306" s="281" t="s">
        <v>200</v>
      </c>
      <c r="N306" s="188"/>
    </row>
    <row r="307" s="168" customFormat="1" ht="25" customHeight="1" spans="1:14">
      <c r="A307" s="188"/>
      <c r="B307" s="291" t="s">
        <v>626</v>
      </c>
      <c r="C307" s="262" t="s">
        <v>627</v>
      </c>
      <c r="D307" s="263" t="s">
        <v>628</v>
      </c>
      <c r="E307" s="262"/>
      <c r="F307" s="262" t="s">
        <v>629</v>
      </c>
      <c r="G307" s="262">
        <v>2</v>
      </c>
      <c r="H307" s="264">
        <v>625.6</v>
      </c>
      <c r="I307" s="208">
        <v>1251.2</v>
      </c>
      <c r="J307" s="274">
        <v>2</v>
      </c>
      <c r="K307" s="303">
        <v>61</v>
      </c>
      <c r="L307" s="276" t="s">
        <v>457</v>
      </c>
      <c r="M307" s="281" t="s">
        <v>23</v>
      </c>
      <c r="N307" s="188"/>
    </row>
    <row r="308" s="168" customFormat="1" ht="25" customHeight="1" spans="1:14">
      <c r="A308" s="188"/>
      <c r="B308" s="268" t="s">
        <v>630</v>
      </c>
      <c r="C308" s="265" t="s">
        <v>631</v>
      </c>
      <c r="D308" s="266" t="s">
        <v>632</v>
      </c>
      <c r="E308" s="265"/>
      <c r="F308" s="265" t="s">
        <v>171</v>
      </c>
      <c r="G308" s="265">
        <v>1</v>
      </c>
      <c r="H308" s="267">
        <v>487.6</v>
      </c>
      <c r="I308" s="208">
        <v>487.6</v>
      </c>
      <c r="J308" s="278">
        <v>2</v>
      </c>
      <c r="K308" s="302">
        <v>61</v>
      </c>
      <c r="L308" s="280" t="s">
        <v>457</v>
      </c>
      <c r="M308" s="281" t="s">
        <v>23</v>
      </c>
      <c r="N308" s="188"/>
    </row>
    <row r="309" s="168" customFormat="1" ht="25" customHeight="1" spans="1:14">
      <c r="A309" s="188"/>
      <c r="B309" s="268" t="s">
        <v>633</v>
      </c>
      <c r="C309" s="265" t="s">
        <v>631</v>
      </c>
      <c r="D309" s="266" t="s">
        <v>634</v>
      </c>
      <c r="E309" s="265"/>
      <c r="F309" s="265" t="s">
        <v>21</v>
      </c>
      <c r="G309" s="265">
        <v>1</v>
      </c>
      <c r="H309" s="267">
        <v>515.2</v>
      </c>
      <c r="I309" s="208">
        <v>515.2</v>
      </c>
      <c r="J309" s="278">
        <v>2</v>
      </c>
      <c r="K309" s="302">
        <v>61</v>
      </c>
      <c r="L309" s="280" t="s">
        <v>457</v>
      </c>
      <c r="M309" s="281" t="s">
        <v>23</v>
      </c>
      <c r="N309" s="188"/>
    </row>
    <row r="310" s="168" customFormat="1" ht="25" customHeight="1" spans="1:14">
      <c r="A310" s="188"/>
      <c r="B310" s="268" t="s">
        <v>635</v>
      </c>
      <c r="C310" s="265" t="s">
        <v>631</v>
      </c>
      <c r="D310" s="266" t="s">
        <v>636</v>
      </c>
      <c r="E310" s="265"/>
      <c r="F310" s="265" t="s">
        <v>171</v>
      </c>
      <c r="G310" s="265">
        <v>1</v>
      </c>
      <c r="H310" s="267">
        <v>524.4</v>
      </c>
      <c r="I310" s="208">
        <v>524.4</v>
      </c>
      <c r="J310" s="278">
        <v>2</v>
      </c>
      <c r="K310" s="302">
        <v>61</v>
      </c>
      <c r="L310" s="280" t="s">
        <v>457</v>
      </c>
      <c r="M310" s="281" t="s">
        <v>23</v>
      </c>
      <c r="N310" s="188"/>
    </row>
    <row r="311" s="168" customFormat="1" ht="25" customHeight="1" spans="1:14">
      <c r="A311" s="188"/>
      <c r="B311" s="268" t="s">
        <v>637</v>
      </c>
      <c r="C311" s="265" t="s">
        <v>340</v>
      </c>
      <c r="D311" s="266" t="s">
        <v>638</v>
      </c>
      <c r="E311" s="265"/>
      <c r="F311" s="265" t="s">
        <v>58</v>
      </c>
      <c r="G311" s="265">
        <v>4</v>
      </c>
      <c r="H311" s="267">
        <v>161</v>
      </c>
      <c r="I311" s="208">
        <v>644</v>
      </c>
      <c r="J311" s="278">
        <v>2</v>
      </c>
      <c r="K311" s="302">
        <v>61</v>
      </c>
      <c r="L311" s="280" t="s">
        <v>457</v>
      </c>
      <c r="M311" s="281" t="s">
        <v>23</v>
      </c>
      <c r="N311" s="188"/>
    </row>
    <row r="312" s="168" customFormat="1" ht="25" customHeight="1" spans="1:14">
      <c r="A312" s="188"/>
      <c r="B312" s="268" t="s">
        <v>639</v>
      </c>
      <c r="C312" s="265" t="s">
        <v>340</v>
      </c>
      <c r="D312" s="266" t="s">
        <v>640</v>
      </c>
      <c r="E312" s="265"/>
      <c r="F312" s="265" t="s">
        <v>21</v>
      </c>
      <c r="G312" s="265">
        <v>4</v>
      </c>
      <c r="H312" s="267">
        <v>92</v>
      </c>
      <c r="I312" s="208">
        <v>368</v>
      </c>
      <c r="J312" s="278">
        <v>2</v>
      </c>
      <c r="K312" s="302">
        <v>61</v>
      </c>
      <c r="L312" s="280" t="s">
        <v>457</v>
      </c>
      <c r="M312" s="281" t="s">
        <v>23</v>
      </c>
      <c r="N312" s="188"/>
    </row>
    <row r="313" s="168" customFormat="1" ht="25" customHeight="1" spans="1:14">
      <c r="A313" s="188"/>
      <c r="B313" s="268" t="s">
        <v>641</v>
      </c>
      <c r="C313" s="265" t="s">
        <v>340</v>
      </c>
      <c r="D313" s="266" t="s">
        <v>642</v>
      </c>
      <c r="E313" s="265"/>
      <c r="F313" s="265" t="s">
        <v>21</v>
      </c>
      <c r="G313" s="265">
        <v>3</v>
      </c>
      <c r="H313" s="267">
        <v>92</v>
      </c>
      <c r="I313" s="208">
        <v>276</v>
      </c>
      <c r="J313" s="278">
        <v>2</v>
      </c>
      <c r="K313" s="302">
        <v>61</v>
      </c>
      <c r="L313" s="280" t="s">
        <v>457</v>
      </c>
      <c r="M313" s="281" t="s">
        <v>23</v>
      </c>
      <c r="N313" s="188"/>
    </row>
    <row r="314" s="168" customFormat="1" ht="25" customHeight="1" spans="1:14">
      <c r="A314" s="188"/>
      <c r="B314" s="268" t="s">
        <v>643</v>
      </c>
      <c r="C314" s="265" t="s">
        <v>340</v>
      </c>
      <c r="D314" s="266" t="s">
        <v>644</v>
      </c>
      <c r="E314" s="265"/>
      <c r="F314" s="265" t="s">
        <v>21</v>
      </c>
      <c r="G314" s="265">
        <v>2</v>
      </c>
      <c r="H314" s="267">
        <v>138</v>
      </c>
      <c r="I314" s="208">
        <v>276</v>
      </c>
      <c r="J314" s="278">
        <v>2</v>
      </c>
      <c r="K314" s="302">
        <v>61</v>
      </c>
      <c r="L314" s="280" t="s">
        <v>457</v>
      </c>
      <c r="M314" s="281" t="s">
        <v>23</v>
      </c>
      <c r="N314" s="188"/>
    </row>
    <row r="315" s="168" customFormat="1" ht="25" customHeight="1" spans="1:14">
      <c r="A315" s="188"/>
      <c r="B315" s="268" t="s">
        <v>645</v>
      </c>
      <c r="C315" s="265" t="s">
        <v>340</v>
      </c>
      <c r="D315" s="266" t="s">
        <v>646</v>
      </c>
      <c r="E315" s="265"/>
      <c r="F315" s="265" t="s">
        <v>21</v>
      </c>
      <c r="G315" s="265">
        <v>3</v>
      </c>
      <c r="H315" s="267">
        <v>100</v>
      </c>
      <c r="I315" s="208">
        <v>300</v>
      </c>
      <c r="J315" s="278">
        <v>2</v>
      </c>
      <c r="K315" s="302">
        <v>61</v>
      </c>
      <c r="L315" s="280" t="s">
        <v>457</v>
      </c>
      <c r="M315" s="281" t="s">
        <v>23</v>
      </c>
      <c r="N315" s="188"/>
    </row>
    <row r="316" s="168" customFormat="1" ht="25" customHeight="1" spans="1:14">
      <c r="A316" s="188"/>
      <c r="B316" s="268" t="s">
        <v>647</v>
      </c>
      <c r="C316" s="265" t="s">
        <v>569</v>
      </c>
      <c r="D316" s="266" t="s">
        <v>254</v>
      </c>
      <c r="E316" s="265"/>
      <c r="F316" s="265" t="s">
        <v>21</v>
      </c>
      <c r="G316" s="265">
        <v>2</v>
      </c>
      <c r="H316" s="267">
        <v>285.2</v>
      </c>
      <c r="I316" s="208">
        <v>570.4</v>
      </c>
      <c r="J316" s="278">
        <v>2</v>
      </c>
      <c r="K316" s="302">
        <v>61</v>
      </c>
      <c r="L316" s="280" t="s">
        <v>457</v>
      </c>
      <c r="M316" s="281" t="s">
        <v>23</v>
      </c>
      <c r="N316" s="188"/>
    </row>
    <row r="317" s="168" customFormat="1" ht="25" customHeight="1" spans="1:14">
      <c r="A317" s="188"/>
      <c r="B317" s="268" t="s">
        <v>648</v>
      </c>
      <c r="C317" s="265" t="s">
        <v>340</v>
      </c>
      <c r="D317" s="266" t="s">
        <v>649</v>
      </c>
      <c r="E317" s="265"/>
      <c r="F317" s="265" t="s">
        <v>21</v>
      </c>
      <c r="G317" s="265">
        <v>2</v>
      </c>
      <c r="H317" s="267">
        <v>40</v>
      </c>
      <c r="I317" s="208">
        <v>80</v>
      </c>
      <c r="J317" s="278">
        <v>2</v>
      </c>
      <c r="K317" s="302">
        <v>61</v>
      </c>
      <c r="L317" s="280" t="s">
        <v>457</v>
      </c>
      <c r="M317" s="281" t="s">
        <v>200</v>
      </c>
      <c r="N317" s="188"/>
    </row>
    <row r="318" s="168" customFormat="1" ht="25" customHeight="1" spans="1:14">
      <c r="A318" s="188"/>
      <c r="B318" s="268" t="s">
        <v>648</v>
      </c>
      <c r="C318" s="265" t="s">
        <v>340</v>
      </c>
      <c r="D318" s="266" t="s">
        <v>650</v>
      </c>
      <c r="E318" s="265"/>
      <c r="F318" s="265" t="s">
        <v>35</v>
      </c>
      <c r="G318" s="265">
        <v>7</v>
      </c>
      <c r="H318" s="267">
        <v>35</v>
      </c>
      <c r="I318" s="208">
        <v>245</v>
      </c>
      <c r="J318" s="278">
        <v>7</v>
      </c>
      <c r="K318" s="302">
        <v>61</v>
      </c>
      <c r="L318" s="280" t="s">
        <v>457</v>
      </c>
      <c r="M318" s="281" t="s">
        <v>200</v>
      </c>
      <c r="N318" s="188"/>
    </row>
    <row r="319" s="168" customFormat="1" ht="25" customHeight="1" spans="1:14">
      <c r="A319" s="188"/>
      <c r="B319" s="268" t="s">
        <v>648</v>
      </c>
      <c r="C319" s="265" t="s">
        <v>340</v>
      </c>
      <c r="D319" s="266" t="s">
        <v>651</v>
      </c>
      <c r="E319" s="265"/>
      <c r="F319" s="265" t="s">
        <v>35</v>
      </c>
      <c r="G319" s="265">
        <v>7</v>
      </c>
      <c r="H319" s="267">
        <v>40</v>
      </c>
      <c r="I319" s="208">
        <v>280</v>
      </c>
      <c r="J319" s="278">
        <v>7</v>
      </c>
      <c r="K319" s="302">
        <v>61</v>
      </c>
      <c r="L319" s="280" t="s">
        <v>457</v>
      </c>
      <c r="M319" s="281" t="s">
        <v>200</v>
      </c>
      <c r="N319" s="188"/>
    </row>
    <row r="320" s="168" customFormat="1" ht="25" customHeight="1" spans="1:14">
      <c r="A320" s="188"/>
      <c r="B320" s="268" t="s">
        <v>652</v>
      </c>
      <c r="C320" s="265" t="s">
        <v>569</v>
      </c>
      <c r="D320" s="266" t="s">
        <v>653</v>
      </c>
      <c r="E320" s="265"/>
      <c r="F320" s="265" t="s">
        <v>107</v>
      </c>
      <c r="G320" s="265">
        <v>1</v>
      </c>
      <c r="H320" s="267">
        <v>115</v>
      </c>
      <c r="I320" s="208">
        <v>115</v>
      </c>
      <c r="J320" s="278">
        <v>2</v>
      </c>
      <c r="K320" s="302">
        <v>61</v>
      </c>
      <c r="L320" s="280" t="s">
        <v>457</v>
      </c>
      <c r="M320" s="281" t="s">
        <v>23</v>
      </c>
      <c r="N320" s="188"/>
    </row>
    <row r="321" s="168" customFormat="1" ht="25" customHeight="1" spans="1:14">
      <c r="A321" s="188"/>
      <c r="B321" s="268" t="s">
        <v>654</v>
      </c>
      <c r="C321" s="265" t="s">
        <v>655</v>
      </c>
      <c r="D321" s="266" t="s">
        <v>656</v>
      </c>
      <c r="E321" s="265"/>
      <c r="F321" s="265" t="s">
        <v>99</v>
      </c>
      <c r="G321" s="265">
        <v>1</v>
      </c>
      <c r="H321" s="267">
        <v>35</v>
      </c>
      <c r="I321" s="208">
        <v>35</v>
      </c>
      <c r="J321" s="278">
        <v>2</v>
      </c>
      <c r="K321" s="302">
        <v>61</v>
      </c>
      <c r="L321" s="280" t="s">
        <v>457</v>
      </c>
      <c r="M321" s="281" t="s">
        <v>200</v>
      </c>
      <c r="N321" s="188"/>
    </row>
    <row r="322" s="168" customFormat="1" ht="25" customHeight="1" spans="1:14">
      <c r="A322" s="188"/>
      <c r="B322" s="268" t="s">
        <v>657</v>
      </c>
      <c r="C322" s="265" t="s">
        <v>589</v>
      </c>
      <c r="D322" s="266" t="s">
        <v>658</v>
      </c>
      <c r="E322" s="265"/>
      <c r="F322" s="265" t="s">
        <v>171</v>
      </c>
      <c r="G322" s="265">
        <v>1</v>
      </c>
      <c r="H322" s="267">
        <v>40</v>
      </c>
      <c r="I322" s="208">
        <v>40</v>
      </c>
      <c r="J322" s="278">
        <v>7</v>
      </c>
      <c r="K322" s="279">
        <v>180</v>
      </c>
      <c r="L322" s="280" t="s">
        <v>457</v>
      </c>
      <c r="M322" s="281" t="s">
        <v>23</v>
      </c>
      <c r="N322" s="188"/>
    </row>
    <row r="323" s="168" customFormat="1" ht="25" customHeight="1" spans="1:14">
      <c r="A323" s="188"/>
      <c r="B323" s="268" t="s">
        <v>659</v>
      </c>
      <c r="C323" s="265" t="s">
        <v>589</v>
      </c>
      <c r="D323" s="266" t="s">
        <v>660</v>
      </c>
      <c r="E323" s="265"/>
      <c r="F323" s="265" t="s">
        <v>171</v>
      </c>
      <c r="G323" s="265">
        <v>1</v>
      </c>
      <c r="H323" s="267">
        <v>40</v>
      </c>
      <c r="I323" s="208">
        <v>40</v>
      </c>
      <c r="J323" s="278">
        <v>2</v>
      </c>
      <c r="K323" s="279">
        <v>61</v>
      </c>
      <c r="L323" s="280" t="s">
        <v>457</v>
      </c>
      <c r="M323" s="281" t="s">
        <v>23</v>
      </c>
      <c r="N323" s="188"/>
    </row>
    <row r="324" s="168" customFormat="1" ht="25" customHeight="1" spans="1:14">
      <c r="A324" s="188"/>
      <c r="B324" s="268" t="s">
        <v>661</v>
      </c>
      <c r="C324" s="265" t="s">
        <v>260</v>
      </c>
      <c r="D324" s="266" t="s">
        <v>662</v>
      </c>
      <c r="E324" s="265"/>
      <c r="F324" s="265" t="s">
        <v>41</v>
      </c>
      <c r="G324" s="265">
        <v>2</v>
      </c>
      <c r="H324" s="267">
        <v>41.4</v>
      </c>
      <c r="I324" s="208">
        <v>82.8</v>
      </c>
      <c r="J324" s="278">
        <v>2</v>
      </c>
      <c r="K324" s="279">
        <v>61</v>
      </c>
      <c r="L324" s="280" t="s">
        <v>457</v>
      </c>
      <c r="M324" s="281" t="s">
        <v>200</v>
      </c>
      <c r="N324" s="188"/>
    </row>
    <row r="325" s="168" customFormat="1" ht="25" customHeight="1" spans="1:14">
      <c r="A325" s="188"/>
      <c r="B325" s="268" t="s">
        <v>663</v>
      </c>
      <c r="C325" s="265" t="s">
        <v>340</v>
      </c>
      <c r="D325" s="266" t="s">
        <v>664</v>
      </c>
      <c r="E325" s="265"/>
      <c r="F325" s="265" t="s">
        <v>665</v>
      </c>
      <c r="G325" s="265">
        <v>1</v>
      </c>
      <c r="H325" s="267">
        <v>652.28</v>
      </c>
      <c r="I325" s="208">
        <v>652.28</v>
      </c>
      <c r="J325" s="278">
        <v>2</v>
      </c>
      <c r="K325" s="279">
        <v>61</v>
      </c>
      <c r="L325" s="280" t="s">
        <v>457</v>
      </c>
      <c r="M325" s="281" t="s">
        <v>200</v>
      </c>
      <c r="N325" s="188"/>
    </row>
    <row r="326" s="168" customFormat="1" ht="25" customHeight="1" spans="1:14">
      <c r="A326" s="188"/>
      <c r="B326" s="268" t="s">
        <v>666</v>
      </c>
      <c r="C326" s="265" t="s">
        <v>296</v>
      </c>
      <c r="D326" s="266" t="s">
        <v>667</v>
      </c>
      <c r="E326" s="265"/>
      <c r="F326" s="265" t="s">
        <v>21</v>
      </c>
      <c r="G326" s="265">
        <v>30</v>
      </c>
      <c r="H326" s="267">
        <v>23</v>
      </c>
      <c r="I326" s="208">
        <v>690</v>
      </c>
      <c r="J326" s="278">
        <v>14</v>
      </c>
      <c r="K326" s="279">
        <v>357</v>
      </c>
      <c r="L326" s="280" t="s">
        <v>457</v>
      </c>
      <c r="M326" s="281" t="s">
        <v>200</v>
      </c>
      <c r="N326" s="188"/>
    </row>
    <row r="327" s="168" customFormat="1" ht="25" customHeight="1" spans="1:14">
      <c r="A327" s="188"/>
      <c r="B327" s="268" t="s">
        <v>668</v>
      </c>
      <c r="C327" s="265" t="s">
        <v>340</v>
      </c>
      <c r="D327" s="266" t="s">
        <v>669</v>
      </c>
      <c r="E327" s="265"/>
      <c r="F327" s="265" t="s">
        <v>35</v>
      </c>
      <c r="G327" s="265">
        <v>3</v>
      </c>
      <c r="H327" s="267">
        <v>80</v>
      </c>
      <c r="I327" s="208">
        <v>240</v>
      </c>
      <c r="J327" s="278">
        <v>2</v>
      </c>
      <c r="K327" s="279">
        <v>61</v>
      </c>
      <c r="L327" s="280" t="s">
        <v>457</v>
      </c>
      <c r="M327" s="281" t="s">
        <v>200</v>
      </c>
      <c r="N327" s="188"/>
    </row>
    <row r="328" s="168" customFormat="1" ht="25" customHeight="1" spans="1:14">
      <c r="A328" s="188"/>
      <c r="B328" s="268" t="s">
        <v>670</v>
      </c>
      <c r="C328" s="265" t="s">
        <v>671</v>
      </c>
      <c r="D328" s="266" t="s">
        <v>672</v>
      </c>
      <c r="E328" s="265"/>
      <c r="F328" s="265" t="s">
        <v>35</v>
      </c>
      <c r="G328" s="265">
        <v>1</v>
      </c>
      <c r="H328" s="267">
        <v>41.4</v>
      </c>
      <c r="I328" s="208">
        <v>41.4</v>
      </c>
      <c r="J328" s="278">
        <v>2</v>
      </c>
      <c r="K328" s="279">
        <v>61</v>
      </c>
      <c r="L328" s="280" t="s">
        <v>457</v>
      </c>
      <c r="M328" s="281" t="s">
        <v>200</v>
      </c>
      <c r="N328" s="188"/>
    </row>
    <row r="329" s="168" customFormat="1" ht="25" customHeight="1" spans="1:14">
      <c r="A329" s="188"/>
      <c r="B329" s="268" t="s">
        <v>673</v>
      </c>
      <c r="C329" s="265" t="s">
        <v>674</v>
      </c>
      <c r="D329" s="266" t="s">
        <v>675</v>
      </c>
      <c r="E329" s="265"/>
      <c r="F329" s="265" t="s">
        <v>35</v>
      </c>
      <c r="G329" s="265">
        <v>1</v>
      </c>
      <c r="H329" s="267">
        <v>36.8</v>
      </c>
      <c r="I329" s="208">
        <v>36.8</v>
      </c>
      <c r="J329" s="278">
        <v>2</v>
      </c>
      <c r="K329" s="279">
        <v>61</v>
      </c>
      <c r="L329" s="280" t="s">
        <v>457</v>
      </c>
      <c r="M329" s="281" t="s">
        <v>200</v>
      </c>
      <c r="N329" s="188"/>
    </row>
    <row r="330" s="168" customFormat="1" ht="25" customHeight="1" spans="1:14">
      <c r="A330" s="188"/>
      <c r="B330" s="268" t="s">
        <v>676</v>
      </c>
      <c r="C330" s="265" t="s">
        <v>569</v>
      </c>
      <c r="D330" s="266" t="s">
        <v>677</v>
      </c>
      <c r="E330" s="265"/>
      <c r="F330" s="265" t="s">
        <v>35</v>
      </c>
      <c r="G330" s="265">
        <v>1</v>
      </c>
      <c r="H330" s="267">
        <v>446.2</v>
      </c>
      <c r="I330" s="208">
        <v>446.2</v>
      </c>
      <c r="J330" s="278">
        <v>2</v>
      </c>
      <c r="K330" s="279">
        <v>61</v>
      </c>
      <c r="L330" s="280" t="s">
        <v>457</v>
      </c>
      <c r="M330" s="281" t="s">
        <v>23</v>
      </c>
      <c r="N330" s="188"/>
    </row>
    <row r="331" s="168" customFormat="1" ht="25" customHeight="1" spans="1:14">
      <c r="A331" s="188"/>
      <c r="B331" s="268" t="s">
        <v>676</v>
      </c>
      <c r="C331" s="265" t="s">
        <v>569</v>
      </c>
      <c r="D331" s="266" t="s">
        <v>678</v>
      </c>
      <c r="E331" s="265"/>
      <c r="F331" s="265" t="s">
        <v>35</v>
      </c>
      <c r="G331" s="265">
        <v>3</v>
      </c>
      <c r="H331" s="267">
        <v>105.8</v>
      </c>
      <c r="I331" s="208">
        <v>317.4</v>
      </c>
      <c r="J331" s="278">
        <v>2</v>
      </c>
      <c r="K331" s="279">
        <v>61</v>
      </c>
      <c r="L331" s="280" t="s">
        <v>457</v>
      </c>
      <c r="M331" s="281" t="s">
        <v>23</v>
      </c>
      <c r="N331" s="188"/>
    </row>
    <row r="332" s="168" customFormat="1" ht="25" customHeight="1" spans="1:14">
      <c r="A332" s="188"/>
      <c r="B332" s="268" t="s">
        <v>679</v>
      </c>
      <c r="C332" s="265" t="s">
        <v>569</v>
      </c>
      <c r="D332" s="266" t="s">
        <v>680</v>
      </c>
      <c r="E332" s="265"/>
      <c r="F332" s="265" t="s">
        <v>35</v>
      </c>
      <c r="G332" s="265">
        <v>1</v>
      </c>
      <c r="H332" s="267">
        <v>446.2</v>
      </c>
      <c r="I332" s="208">
        <v>446.2</v>
      </c>
      <c r="J332" s="278">
        <v>2</v>
      </c>
      <c r="K332" s="279">
        <v>61</v>
      </c>
      <c r="L332" s="280" t="s">
        <v>457</v>
      </c>
      <c r="M332" s="281" t="s">
        <v>23</v>
      </c>
      <c r="N332" s="188"/>
    </row>
    <row r="333" s="168" customFormat="1" ht="25" customHeight="1" spans="1:14">
      <c r="A333" s="188"/>
      <c r="B333" s="268" t="s">
        <v>679</v>
      </c>
      <c r="C333" s="265" t="s">
        <v>569</v>
      </c>
      <c r="D333" s="266" t="s">
        <v>681</v>
      </c>
      <c r="E333" s="265"/>
      <c r="F333" s="265" t="s">
        <v>35</v>
      </c>
      <c r="G333" s="265">
        <v>3</v>
      </c>
      <c r="H333" s="267">
        <v>105.8</v>
      </c>
      <c r="I333" s="208">
        <v>317.4</v>
      </c>
      <c r="J333" s="278">
        <v>2</v>
      </c>
      <c r="K333" s="279">
        <v>61</v>
      </c>
      <c r="L333" s="280" t="s">
        <v>457</v>
      </c>
      <c r="M333" s="281" t="s">
        <v>23</v>
      </c>
      <c r="N333" s="188"/>
    </row>
    <row r="334" s="168" customFormat="1" ht="25" customHeight="1" spans="1:14">
      <c r="A334" s="188"/>
      <c r="B334" s="268" t="s">
        <v>682</v>
      </c>
      <c r="C334" s="265" t="s">
        <v>340</v>
      </c>
      <c r="D334" s="304" t="s">
        <v>683</v>
      </c>
      <c r="E334" s="268"/>
      <c r="F334" s="268" t="s">
        <v>35</v>
      </c>
      <c r="G334" s="265">
        <v>2</v>
      </c>
      <c r="H334" s="267">
        <v>57</v>
      </c>
      <c r="I334" s="208">
        <v>114</v>
      </c>
      <c r="J334" s="278"/>
      <c r="K334" s="279">
        <v>61</v>
      </c>
      <c r="L334" s="280" t="s">
        <v>457</v>
      </c>
      <c r="M334" s="281" t="s">
        <v>200</v>
      </c>
      <c r="N334" s="188"/>
    </row>
    <row r="335" s="168" customFormat="1" ht="25" customHeight="1" spans="1:14">
      <c r="A335" s="188"/>
      <c r="B335" s="268" t="s">
        <v>684</v>
      </c>
      <c r="C335" s="265" t="s">
        <v>340</v>
      </c>
      <c r="D335" s="263" t="s">
        <v>685</v>
      </c>
      <c r="E335" s="265"/>
      <c r="F335" s="265" t="s">
        <v>35</v>
      </c>
      <c r="G335" s="265">
        <v>5</v>
      </c>
      <c r="H335" s="267">
        <v>46</v>
      </c>
      <c r="I335" s="208">
        <v>230</v>
      </c>
      <c r="J335" s="278">
        <v>7</v>
      </c>
      <c r="K335" s="279">
        <v>177</v>
      </c>
      <c r="L335" s="280" t="s">
        <v>457</v>
      </c>
      <c r="M335" s="281" t="s">
        <v>200</v>
      </c>
      <c r="N335" s="188"/>
    </row>
    <row r="336" s="168" customFormat="1" ht="25" customHeight="1" spans="1:14">
      <c r="A336" s="188"/>
      <c r="B336" s="305" t="s">
        <v>686</v>
      </c>
      <c r="C336" s="306"/>
      <c r="D336" s="307" t="s">
        <v>306</v>
      </c>
      <c r="E336" s="268"/>
      <c r="F336" s="268"/>
      <c r="G336" s="265">
        <v>1</v>
      </c>
      <c r="H336" s="267">
        <v>250</v>
      </c>
      <c r="I336" s="208">
        <v>250</v>
      </c>
      <c r="J336" s="278">
        <v>7</v>
      </c>
      <c r="K336" s="279">
        <v>177</v>
      </c>
      <c r="L336" s="280" t="s">
        <v>457</v>
      </c>
      <c r="M336" s="281" t="s">
        <v>23</v>
      </c>
      <c r="N336" s="188"/>
    </row>
    <row r="337" s="168" customFormat="1" ht="25" customHeight="1" spans="1:14">
      <c r="A337" s="188"/>
      <c r="B337" s="308" t="s">
        <v>687</v>
      </c>
      <c r="C337" s="284" t="s">
        <v>308</v>
      </c>
      <c r="D337" s="305" t="s">
        <v>688</v>
      </c>
      <c r="E337" s="295"/>
      <c r="F337" s="295" t="s">
        <v>35</v>
      </c>
      <c r="G337" s="305">
        <v>5</v>
      </c>
      <c r="H337" s="309">
        <v>100</v>
      </c>
      <c r="I337" s="208">
        <v>500</v>
      </c>
      <c r="J337" s="339">
        <v>14</v>
      </c>
      <c r="K337" s="340">
        <v>357</v>
      </c>
      <c r="L337" s="280" t="s">
        <v>457</v>
      </c>
      <c r="M337" s="281" t="s">
        <v>200</v>
      </c>
      <c r="N337" s="188"/>
    </row>
    <row r="338" s="168" customFormat="1" ht="25" customHeight="1" spans="1:14">
      <c r="A338" s="188"/>
      <c r="B338" s="308" t="s">
        <v>689</v>
      </c>
      <c r="C338" s="310" t="s">
        <v>690</v>
      </c>
      <c r="D338" s="311" t="s">
        <v>691</v>
      </c>
      <c r="E338" s="310"/>
      <c r="F338" s="310" t="s">
        <v>21</v>
      </c>
      <c r="G338" s="311">
        <v>1</v>
      </c>
      <c r="H338" s="311">
        <v>9</v>
      </c>
      <c r="I338" s="208">
        <v>9</v>
      </c>
      <c r="J338" s="341">
        <v>7</v>
      </c>
      <c r="K338" s="342">
        <v>177</v>
      </c>
      <c r="L338" s="280" t="s">
        <v>457</v>
      </c>
      <c r="M338" s="281" t="s">
        <v>23</v>
      </c>
      <c r="N338" s="188"/>
    </row>
    <row r="339" s="168" customFormat="1" ht="25" customHeight="1" spans="1:14">
      <c r="A339" s="188"/>
      <c r="B339" s="312" t="s">
        <v>692</v>
      </c>
      <c r="C339" s="313" t="s">
        <v>690</v>
      </c>
      <c r="D339" s="314" t="s">
        <v>691</v>
      </c>
      <c r="E339" s="313"/>
      <c r="F339" s="313" t="s">
        <v>21</v>
      </c>
      <c r="G339" s="314">
        <v>2</v>
      </c>
      <c r="H339" s="314">
        <v>25</v>
      </c>
      <c r="I339" s="208">
        <v>50</v>
      </c>
      <c r="J339" s="343">
        <v>7</v>
      </c>
      <c r="K339" s="340">
        <v>177</v>
      </c>
      <c r="L339" s="280" t="s">
        <v>457</v>
      </c>
      <c r="M339" s="281" t="s">
        <v>23</v>
      </c>
      <c r="N339" s="188"/>
    </row>
    <row r="340" s="168" customFormat="1" ht="25" customHeight="1" spans="1:14">
      <c r="A340" s="188"/>
      <c r="B340" s="285" t="s">
        <v>693</v>
      </c>
      <c r="C340" s="313" t="s">
        <v>317</v>
      </c>
      <c r="D340" s="314" t="s">
        <v>691</v>
      </c>
      <c r="E340" s="313"/>
      <c r="F340" s="313" t="s">
        <v>21</v>
      </c>
      <c r="G340" s="266">
        <v>1</v>
      </c>
      <c r="H340" s="315">
        <v>69</v>
      </c>
      <c r="I340" s="208">
        <v>69</v>
      </c>
      <c r="J340" s="343">
        <v>7</v>
      </c>
      <c r="K340" s="340">
        <v>177</v>
      </c>
      <c r="L340" s="280" t="s">
        <v>457</v>
      </c>
      <c r="M340" s="281" t="s">
        <v>23</v>
      </c>
      <c r="N340" s="188"/>
    </row>
    <row r="341" s="168" customFormat="1" ht="25" customHeight="1" spans="1:14">
      <c r="A341" s="188"/>
      <c r="B341" s="268" t="s">
        <v>694</v>
      </c>
      <c r="C341" s="265" t="s">
        <v>695</v>
      </c>
      <c r="D341" s="266" t="s">
        <v>696</v>
      </c>
      <c r="E341" s="265"/>
      <c r="F341" s="265" t="s">
        <v>171</v>
      </c>
      <c r="G341" s="265">
        <v>1</v>
      </c>
      <c r="H341" s="267">
        <v>480</v>
      </c>
      <c r="I341" s="208">
        <v>480</v>
      </c>
      <c r="J341" s="340">
        <v>2</v>
      </c>
      <c r="K341" s="340">
        <v>61</v>
      </c>
      <c r="L341" s="280" t="s">
        <v>457</v>
      </c>
      <c r="M341" s="281" t="s">
        <v>23</v>
      </c>
      <c r="N341" s="188"/>
    </row>
    <row r="342" s="168" customFormat="1" ht="25" customHeight="1" spans="1:14">
      <c r="A342" s="188"/>
      <c r="B342" s="268" t="s">
        <v>697</v>
      </c>
      <c r="C342" s="265" t="s">
        <v>698</v>
      </c>
      <c r="D342" s="266" t="s">
        <v>342</v>
      </c>
      <c r="E342" s="265"/>
      <c r="F342" s="265" t="s">
        <v>21</v>
      </c>
      <c r="G342" s="265">
        <v>1</v>
      </c>
      <c r="H342" s="267">
        <v>59.8</v>
      </c>
      <c r="I342" s="208">
        <v>59.8</v>
      </c>
      <c r="J342" s="340">
        <v>2</v>
      </c>
      <c r="K342" s="340">
        <v>61</v>
      </c>
      <c r="L342" s="280" t="s">
        <v>457</v>
      </c>
      <c r="M342" s="281" t="s">
        <v>200</v>
      </c>
      <c r="N342" s="188"/>
    </row>
    <row r="343" s="168" customFormat="1" ht="25" customHeight="1" spans="1:14">
      <c r="A343" s="188"/>
      <c r="B343" s="268" t="s">
        <v>699</v>
      </c>
      <c r="C343" s="265" t="s">
        <v>269</v>
      </c>
      <c r="D343" s="266" t="s">
        <v>700</v>
      </c>
      <c r="E343" s="265"/>
      <c r="F343" s="265" t="s">
        <v>41</v>
      </c>
      <c r="G343" s="265">
        <v>5</v>
      </c>
      <c r="H343" s="267">
        <v>6.9</v>
      </c>
      <c r="I343" s="208">
        <v>34.5</v>
      </c>
      <c r="J343" s="340">
        <v>2</v>
      </c>
      <c r="K343" s="340">
        <v>61</v>
      </c>
      <c r="L343" s="280" t="s">
        <v>457</v>
      </c>
      <c r="M343" s="281" t="s">
        <v>200</v>
      </c>
      <c r="N343" s="188"/>
    </row>
    <row r="344" s="168" customFormat="1" ht="25" customHeight="1" spans="1:14">
      <c r="A344" s="188"/>
      <c r="B344" s="268" t="s">
        <v>701</v>
      </c>
      <c r="C344" s="265" t="s">
        <v>702</v>
      </c>
      <c r="D344" s="266" t="s">
        <v>703</v>
      </c>
      <c r="E344" s="265"/>
      <c r="F344" s="265" t="s">
        <v>704</v>
      </c>
      <c r="G344" s="265">
        <v>1</v>
      </c>
      <c r="H344" s="267">
        <v>32.2</v>
      </c>
      <c r="I344" s="208">
        <v>32.2</v>
      </c>
      <c r="J344" s="340">
        <v>9</v>
      </c>
      <c r="K344" s="340">
        <v>241</v>
      </c>
      <c r="L344" s="280" t="s">
        <v>457</v>
      </c>
      <c r="M344" s="281" t="s">
        <v>200</v>
      </c>
      <c r="N344" s="188"/>
    </row>
    <row r="345" s="168" customFormat="1" ht="25" customHeight="1" spans="1:14">
      <c r="A345" s="188"/>
      <c r="B345" s="268" t="s">
        <v>705</v>
      </c>
      <c r="C345" s="265"/>
      <c r="D345" s="266" t="s">
        <v>706</v>
      </c>
      <c r="E345" s="265"/>
      <c r="F345" s="265" t="s">
        <v>707</v>
      </c>
      <c r="G345" s="265">
        <v>1</v>
      </c>
      <c r="H345" s="267">
        <v>100</v>
      </c>
      <c r="I345" s="208">
        <v>100</v>
      </c>
      <c r="J345" s="340">
        <v>9</v>
      </c>
      <c r="K345" s="340">
        <v>241</v>
      </c>
      <c r="L345" s="280" t="s">
        <v>457</v>
      </c>
      <c r="M345" s="281" t="s">
        <v>23</v>
      </c>
      <c r="N345" s="188"/>
    </row>
    <row r="346" s="168" customFormat="1" ht="25" customHeight="1" spans="1:14">
      <c r="A346" s="188"/>
      <c r="B346" s="268" t="s">
        <v>708</v>
      </c>
      <c r="C346" s="265" t="s">
        <v>504</v>
      </c>
      <c r="D346" s="266" t="s">
        <v>709</v>
      </c>
      <c r="E346" s="265"/>
      <c r="F346" s="265" t="s">
        <v>35</v>
      </c>
      <c r="G346" s="265">
        <v>15</v>
      </c>
      <c r="H346" s="267">
        <v>14.72</v>
      </c>
      <c r="I346" s="208">
        <v>220.8</v>
      </c>
      <c r="J346" s="340">
        <v>2</v>
      </c>
      <c r="K346" s="340">
        <v>61</v>
      </c>
      <c r="L346" s="280" t="s">
        <v>457</v>
      </c>
      <c r="M346" s="281" t="s">
        <v>200</v>
      </c>
      <c r="N346" s="188"/>
    </row>
    <row r="347" s="168" customFormat="1" ht="25" customHeight="1" spans="1:14">
      <c r="A347" s="188"/>
      <c r="B347" s="268" t="s">
        <v>710</v>
      </c>
      <c r="C347" s="265" t="s">
        <v>711</v>
      </c>
      <c r="D347" s="266" t="s">
        <v>712</v>
      </c>
      <c r="E347" s="265"/>
      <c r="F347" s="265" t="s">
        <v>35</v>
      </c>
      <c r="G347" s="265">
        <v>10</v>
      </c>
      <c r="H347" s="267">
        <v>12.88</v>
      </c>
      <c r="I347" s="208">
        <v>128.8</v>
      </c>
      <c r="J347" s="340">
        <v>7</v>
      </c>
      <c r="K347" s="340">
        <v>177</v>
      </c>
      <c r="L347" s="280" t="s">
        <v>457</v>
      </c>
      <c r="M347" s="281" t="s">
        <v>200</v>
      </c>
      <c r="N347" s="188"/>
    </row>
    <row r="348" s="168" customFormat="1" ht="25" customHeight="1" spans="1:14">
      <c r="A348" s="188"/>
      <c r="B348" s="316" t="s">
        <v>713</v>
      </c>
      <c r="C348" s="317" t="s">
        <v>714</v>
      </c>
      <c r="D348" s="317" t="s">
        <v>715</v>
      </c>
      <c r="E348" s="316"/>
      <c r="F348" s="316" t="s">
        <v>21</v>
      </c>
      <c r="G348" s="317">
        <v>5</v>
      </c>
      <c r="H348" s="318">
        <v>28</v>
      </c>
      <c r="I348" s="208">
        <v>140</v>
      </c>
      <c r="J348" s="344">
        <v>2</v>
      </c>
      <c r="K348" s="317">
        <v>61</v>
      </c>
      <c r="L348" s="280" t="s">
        <v>457</v>
      </c>
      <c r="M348" s="281" t="s">
        <v>23</v>
      </c>
      <c r="N348" s="188"/>
    </row>
    <row r="349" s="168" customFormat="1" ht="25" customHeight="1" spans="1:14">
      <c r="A349" s="188"/>
      <c r="B349" s="204" t="s">
        <v>283</v>
      </c>
      <c r="C349" s="204" t="s">
        <v>690</v>
      </c>
      <c r="D349" s="204" t="s">
        <v>716</v>
      </c>
      <c r="E349" s="204"/>
      <c r="F349" s="204" t="s">
        <v>21</v>
      </c>
      <c r="G349" s="204">
        <v>10</v>
      </c>
      <c r="H349" s="208">
        <v>28</v>
      </c>
      <c r="I349" s="208">
        <v>280</v>
      </c>
      <c r="J349" s="204">
        <v>2</v>
      </c>
      <c r="K349" s="204">
        <v>61</v>
      </c>
      <c r="L349" s="280" t="s">
        <v>457</v>
      </c>
      <c r="M349" s="281" t="s">
        <v>23</v>
      </c>
      <c r="N349" s="188"/>
    </row>
    <row r="350" s="168" customFormat="1" ht="25" customHeight="1" spans="1:14">
      <c r="A350" s="188"/>
      <c r="B350" s="204" t="s">
        <v>717</v>
      </c>
      <c r="C350" s="204" t="s">
        <v>714</v>
      </c>
      <c r="D350" s="204" t="s">
        <v>716</v>
      </c>
      <c r="E350" s="204"/>
      <c r="F350" s="204" t="s">
        <v>21</v>
      </c>
      <c r="G350" s="204">
        <v>15</v>
      </c>
      <c r="H350" s="208">
        <v>25</v>
      </c>
      <c r="I350" s="208">
        <v>375</v>
      </c>
      <c r="J350" s="204">
        <v>7</v>
      </c>
      <c r="K350" s="204">
        <v>177</v>
      </c>
      <c r="L350" s="280" t="s">
        <v>457</v>
      </c>
      <c r="M350" s="204" t="s">
        <v>23</v>
      </c>
      <c r="N350" s="188"/>
    </row>
    <row r="351" s="168" customFormat="1" ht="25" customHeight="1" spans="1:14">
      <c r="A351" s="188"/>
      <c r="B351" s="204" t="s">
        <v>718</v>
      </c>
      <c r="C351" s="204" t="s">
        <v>714</v>
      </c>
      <c r="D351" s="204" t="s">
        <v>719</v>
      </c>
      <c r="E351" s="204"/>
      <c r="F351" s="204" t="s">
        <v>21</v>
      </c>
      <c r="G351" s="204">
        <v>15</v>
      </c>
      <c r="H351" s="208">
        <v>75</v>
      </c>
      <c r="I351" s="208">
        <v>1125</v>
      </c>
      <c r="J351" s="204">
        <v>7</v>
      </c>
      <c r="K351" s="204">
        <v>177</v>
      </c>
      <c r="L351" s="280" t="s">
        <v>457</v>
      </c>
      <c r="M351" s="204" t="s">
        <v>23</v>
      </c>
      <c r="N351" s="188"/>
    </row>
    <row r="352" s="168" customFormat="1" ht="25" customHeight="1" spans="1:14">
      <c r="A352" s="188"/>
      <c r="B352" s="204" t="s">
        <v>720</v>
      </c>
      <c r="C352" s="204"/>
      <c r="D352" s="204" t="s">
        <v>721</v>
      </c>
      <c r="E352" s="204"/>
      <c r="F352" s="204" t="s">
        <v>722</v>
      </c>
      <c r="G352" s="204">
        <v>35</v>
      </c>
      <c r="H352" s="208">
        <v>15</v>
      </c>
      <c r="I352" s="208">
        <v>525</v>
      </c>
      <c r="J352" s="204">
        <v>2</v>
      </c>
      <c r="K352" s="204">
        <v>61</v>
      </c>
      <c r="L352" s="280" t="s">
        <v>457</v>
      </c>
      <c r="M352" s="204" t="s">
        <v>200</v>
      </c>
      <c r="N352" s="188"/>
    </row>
    <row r="353" s="168" customFormat="1" ht="25" customHeight="1" spans="1:14">
      <c r="A353" s="188"/>
      <c r="B353" s="204" t="s">
        <v>443</v>
      </c>
      <c r="C353" s="204" t="s">
        <v>444</v>
      </c>
      <c r="D353" s="204" t="s">
        <v>723</v>
      </c>
      <c r="E353" s="204"/>
      <c r="F353" s="204" t="s">
        <v>724</v>
      </c>
      <c r="G353" s="204">
        <v>3</v>
      </c>
      <c r="H353" s="208">
        <v>20</v>
      </c>
      <c r="I353" s="208">
        <v>60</v>
      </c>
      <c r="J353" s="204">
        <v>5</v>
      </c>
      <c r="K353" s="204">
        <v>116</v>
      </c>
      <c r="L353" s="280" t="s">
        <v>457</v>
      </c>
      <c r="M353" s="204" t="s">
        <v>200</v>
      </c>
      <c r="N353" s="188"/>
    </row>
    <row r="354" s="168" customFormat="1" ht="25" customHeight="1" spans="1:14">
      <c r="A354" s="188"/>
      <c r="B354" s="319" t="s">
        <v>126</v>
      </c>
      <c r="C354" s="320" t="s">
        <v>725</v>
      </c>
      <c r="D354" s="307" t="s">
        <v>127</v>
      </c>
      <c r="E354" s="307"/>
      <c r="F354" s="307" t="s">
        <v>41</v>
      </c>
      <c r="G354" s="307">
        <v>1</v>
      </c>
      <c r="H354" s="321">
        <v>68</v>
      </c>
      <c r="I354" s="208">
        <v>68</v>
      </c>
      <c r="J354" s="204">
        <v>2</v>
      </c>
      <c r="K354" s="204">
        <v>61</v>
      </c>
      <c r="L354" s="280" t="s">
        <v>457</v>
      </c>
      <c r="M354" s="204" t="s">
        <v>200</v>
      </c>
      <c r="N354" s="188"/>
    </row>
    <row r="355" s="168" customFormat="1" ht="25" customHeight="1" spans="1:14">
      <c r="A355" s="188"/>
      <c r="B355" s="319" t="s">
        <v>126</v>
      </c>
      <c r="C355" s="320" t="s">
        <v>725</v>
      </c>
      <c r="D355" s="307" t="s">
        <v>128</v>
      </c>
      <c r="E355" s="307"/>
      <c r="F355" s="307" t="s">
        <v>41</v>
      </c>
      <c r="G355" s="307">
        <v>1</v>
      </c>
      <c r="H355" s="321">
        <v>68</v>
      </c>
      <c r="I355" s="208">
        <v>68</v>
      </c>
      <c r="J355" s="204">
        <v>2</v>
      </c>
      <c r="K355" s="204">
        <v>61</v>
      </c>
      <c r="L355" s="280" t="s">
        <v>457</v>
      </c>
      <c r="M355" s="204" t="s">
        <v>200</v>
      </c>
      <c r="N355" s="188"/>
    </row>
    <row r="356" s="168" customFormat="1" ht="25" customHeight="1" spans="1:14">
      <c r="A356" s="188"/>
      <c r="B356" s="204" t="s">
        <v>726</v>
      </c>
      <c r="C356" s="204"/>
      <c r="D356" s="204" t="s">
        <v>727</v>
      </c>
      <c r="E356" s="204"/>
      <c r="F356" s="204" t="s">
        <v>21</v>
      </c>
      <c r="G356" s="204">
        <v>1</v>
      </c>
      <c r="H356" s="208">
        <v>160</v>
      </c>
      <c r="I356" s="208">
        <v>160</v>
      </c>
      <c r="J356" s="204">
        <v>2</v>
      </c>
      <c r="K356" s="204">
        <v>61</v>
      </c>
      <c r="L356" s="280" t="s">
        <v>457</v>
      </c>
      <c r="M356" s="204" t="s">
        <v>23</v>
      </c>
      <c r="N356" s="188"/>
    </row>
    <row r="357" s="168" customFormat="1" ht="25" customHeight="1" spans="1:14">
      <c r="A357" s="188"/>
      <c r="B357" s="204" t="s">
        <v>728</v>
      </c>
      <c r="C357" s="322"/>
      <c r="D357" s="307" t="s">
        <v>729</v>
      </c>
      <c r="E357" s="307"/>
      <c r="F357" s="307" t="s">
        <v>51</v>
      </c>
      <c r="G357" s="307">
        <v>12</v>
      </c>
      <c r="H357" s="323">
        <v>5.5</v>
      </c>
      <c r="I357" s="208">
        <v>66</v>
      </c>
      <c r="J357" s="340">
        <v>7</v>
      </c>
      <c r="K357" s="340">
        <v>177</v>
      </c>
      <c r="L357" s="280" t="s">
        <v>457</v>
      </c>
      <c r="M357" s="204" t="s">
        <v>200</v>
      </c>
      <c r="N357" s="188"/>
    </row>
    <row r="358" s="168" customFormat="1" ht="25" customHeight="1" spans="1:14">
      <c r="A358" s="188"/>
      <c r="B358" s="324" t="s">
        <v>186</v>
      </c>
      <c r="C358" s="190"/>
      <c r="D358" s="325" t="s">
        <v>730</v>
      </c>
      <c r="E358" s="190"/>
      <c r="F358" s="326" t="s">
        <v>21</v>
      </c>
      <c r="G358" s="325">
        <v>15</v>
      </c>
      <c r="H358" s="195">
        <v>15</v>
      </c>
      <c r="I358" s="191">
        <f t="shared" ref="I358:I363" si="4">H358*G358</f>
        <v>225</v>
      </c>
      <c r="J358" s="345">
        <v>6</v>
      </c>
      <c r="K358" s="346">
        <v>180</v>
      </c>
      <c r="L358" s="206" t="s">
        <v>731</v>
      </c>
      <c r="M358" s="347" t="s">
        <v>23</v>
      </c>
      <c r="N358" s="188"/>
    </row>
    <row r="359" s="168" customFormat="1" ht="25" customHeight="1" spans="1:14">
      <c r="A359" s="188"/>
      <c r="B359" s="325" t="s">
        <v>400</v>
      </c>
      <c r="C359" s="190"/>
      <c r="D359" s="325" t="s">
        <v>732</v>
      </c>
      <c r="E359" s="190"/>
      <c r="F359" s="21" t="s">
        <v>35</v>
      </c>
      <c r="G359" s="21">
        <v>1</v>
      </c>
      <c r="H359" s="195">
        <v>12</v>
      </c>
      <c r="I359" s="191">
        <f t="shared" si="4"/>
        <v>12</v>
      </c>
      <c r="J359" s="345">
        <v>12</v>
      </c>
      <c r="K359" s="346">
        <f t="shared" ref="K359:K367" si="5">J359*30</f>
        <v>360</v>
      </c>
      <c r="L359" s="206" t="s">
        <v>731</v>
      </c>
      <c r="M359" s="347" t="s">
        <v>85</v>
      </c>
      <c r="N359" s="188"/>
    </row>
    <row r="360" s="168" customFormat="1" ht="25" customHeight="1" spans="1:14">
      <c r="A360" s="188"/>
      <c r="B360" s="327" t="s">
        <v>733</v>
      </c>
      <c r="C360" s="190"/>
      <c r="D360" s="327" t="s">
        <v>734</v>
      </c>
      <c r="E360" s="190"/>
      <c r="F360" s="21" t="s">
        <v>35</v>
      </c>
      <c r="G360" s="21">
        <v>5</v>
      </c>
      <c r="H360" s="195">
        <v>60</v>
      </c>
      <c r="I360" s="191">
        <f t="shared" si="4"/>
        <v>300</v>
      </c>
      <c r="J360" s="345">
        <v>12</v>
      </c>
      <c r="K360" s="346">
        <f t="shared" si="5"/>
        <v>360</v>
      </c>
      <c r="L360" s="206" t="s">
        <v>731</v>
      </c>
      <c r="M360" s="347" t="s">
        <v>85</v>
      </c>
      <c r="N360" s="188"/>
    </row>
    <row r="361" s="168" customFormat="1" ht="25" customHeight="1" spans="1:14">
      <c r="A361" s="188"/>
      <c r="B361" s="325" t="s">
        <v>735</v>
      </c>
      <c r="C361" s="328"/>
      <c r="D361" s="21" t="s">
        <v>219</v>
      </c>
      <c r="E361" s="190"/>
      <c r="F361" s="21" t="s">
        <v>51</v>
      </c>
      <c r="G361" s="21">
        <v>50</v>
      </c>
      <c r="H361" s="195">
        <v>2.5</v>
      </c>
      <c r="I361" s="191">
        <f t="shared" si="4"/>
        <v>125</v>
      </c>
      <c r="J361" s="345">
        <v>7</v>
      </c>
      <c r="K361" s="346">
        <f t="shared" si="5"/>
        <v>210</v>
      </c>
      <c r="L361" s="206" t="s">
        <v>731</v>
      </c>
      <c r="M361" s="347" t="s">
        <v>200</v>
      </c>
      <c r="N361" s="188"/>
    </row>
    <row r="362" s="168" customFormat="1" ht="25" customHeight="1" spans="1:14">
      <c r="A362" s="188"/>
      <c r="B362" s="325" t="s">
        <v>736</v>
      </c>
      <c r="C362" s="329" t="s">
        <v>260</v>
      </c>
      <c r="D362" s="326" t="s">
        <v>737</v>
      </c>
      <c r="E362" s="190"/>
      <c r="F362" s="330" t="s">
        <v>41</v>
      </c>
      <c r="G362" s="21">
        <v>100</v>
      </c>
      <c r="H362" s="195">
        <v>10</v>
      </c>
      <c r="I362" s="191">
        <f t="shared" si="4"/>
        <v>1000</v>
      </c>
      <c r="J362" s="345">
        <v>9</v>
      </c>
      <c r="K362" s="346">
        <f t="shared" si="5"/>
        <v>270</v>
      </c>
      <c r="L362" s="206" t="s">
        <v>731</v>
      </c>
      <c r="M362" s="347" t="s">
        <v>152</v>
      </c>
      <c r="N362" s="188"/>
    </row>
    <row r="363" s="168" customFormat="1" ht="25" customHeight="1" spans="1:14">
      <c r="A363" s="188"/>
      <c r="B363" s="325" t="s">
        <v>736</v>
      </c>
      <c r="C363" s="329" t="s">
        <v>260</v>
      </c>
      <c r="D363" s="326" t="s">
        <v>738</v>
      </c>
      <c r="E363" s="190"/>
      <c r="F363" s="330" t="s">
        <v>41</v>
      </c>
      <c r="G363" s="21">
        <v>8</v>
      </c>
      <c r="H363" s="195">
        <v>11</v>
      </c>
      <c r="I363" s="191">
        <f t="shared" si="4"/>
        <v>88</v>
      </c>
      <c r="J363" s="345">
        <v>7</v>
      </c>
      <c r="K363" s="346">
        <f t="shared" si="5"/>
        <v>210</v>
      </c>
      <c r="L363" s="206" t="s">
        <v>731</v>
      </c>
      <c r="M363" s="347" t="s">
        <v>152</v>
      </c>
      <c r="N363" s="188"/>
    </row>
    <row r="364" s="168" customFormat="1" ht="25" customHeight="1" spans="1:14">
      <c r="A364" s="188"/>
      <c r="B364" s="68" t="s">
        <v>194</v>
      </c>
      <c r="C364" s="68" t="s">
        <v>739</v>
      </c>
      <c r="D364" s="68" t="s">
        <v>740</v>
      </c>
      <c r="E364" s="190"/>
      <c r="F364" s="68" t="s">
        <v>41</v>
      </c>
      <c r="G364" s="68">
        <v>10</v>
      </c>
      <c r="H364" s="331">
        <v>11.04</v>
      </c>
      <c r="I364" s="208">
        <f>G364*H364</f>
        <v>110.4</v>
      </c>
      <c r="J364" s="348">
        <v>9</v>
      </c>
      <c r="K364" s="346">
        <f t="shared" si="5"/>
        <v>270</v>
      </c>
      <c r="L364" s="206" t="s">
        <v>731</v>
      </c>
      <c r="M364" s="158" t="s">
        <v>200</v>
      </c>
      <c r="N364" s="188"/>
    </row>
    <row r="365" s="168" customFormat="1" ht="25" customHeight="1" spans="1:14">
      <c r="A365" s="188"/>
      <c r="B365" s="21" t="s">
        <v>741</v>
      </c>
      <c r="C365" s="332" t="s">
        <v>742</v>
      </c>
      <c r="D365" s="14" t="s">
        <v>743</v>
      </c>
      <c r="E365" s="190"/>
      <c r="F365" s="21" t="s">
        <v>41</v>
      </c>
      <c r="G365" s="21">
        <v>1</v>
      </c>
      <c r="H365" s="195">
        <v>134</v>
      </c>
      <c r="I365" s="191">
        <f t="shared" ref="I365:I369" si="6">H365*G365</f>
        <v>134</v>
      </c>
      <c r="J365" s="345">
        <v>9</v>
      </c>
      <c r="K365" s="346">
        <f t="shared" si="5"/>
        <v>270</v>
      </c>
      <c r="L365" s="206" t="s">
        <v>731</v>
      </c>
      <c r="M365" s="349" t="s">
        <v>200</v>
      </c>
      <c r="N365" s="188"/>
    </row>
    <row r="366" s="168" customFormat="1" ht="25" customHeight="1" spans="1:14">
      <c r="A366" s="188"/>
      <c r="B366" s="21" t="s">
        <v>744</v>
      </c>
      <c r="C366" s="332" t="s">
        <v>414</v>
      </c>
      <c r="D366" s="21" t="s">
        <v>745</v>
      </c>
      <c r="E366" s="190"/>
      <c r="F366" s="21" t="s">
        <v>51</v>
      </c>
      <c r="G366" s="21">
        <v>10</v>
      </c>
      <c r="H366" s="325">
        <v>11</v>
      </c>
      <c r="I366" s="191">
        <f t="shared" si="6"/>
        <v>110</v>
      </c>
      <c r="J366" s="345">
        <v>9</v>
      </c>
      <c r="K366" s="346">
        <f t="shared" si="5"/>
        <v>270</v>
      </c>
      <c r="L366" s="206" t="s">
        <v>731</v>
      </c>
      <c r="M366" s="347" t="s">
        <v>152</v>
      </c>
      <c r="N366" s="188"/>
    </row>
    <row r="367" s="168" customFormat="1" ht="25" customHeight="1" spans="1:14">
      <c r="A367" s="188"/>
      <c r="B367" s="19" t="s">
        <v>88</v>
      </c>
      <c r="C367" s="190"/>
      <c r="D367" s="21" t="s">
        <v>90</v>
      </c>
      <c r="E367" s="190"/>
      <c r="F367" s="20" t="s">
        <v>41</v>
      </c>
      <c r="G367" s="21">
        <v>5</v>
      </c>
      <c r="H367" s="333">
        <v>61.11</v>
      </c>
      <c r="I367" s="191">
        <f t="shared" si="6"/>
        <v>305.55</v>
      </c>
      <c r="J367" s="345">
        <v>9</v>
      </c>
      <c r="K367" s="346">
        <f t="shared" si="5"/>
        <v>270</v>
      </c>
      <c r="L367" s="206" t="s">
        <v>731</v>
      </c>
      <c r="M367" s="347" t="s">
        <v>200</v>
      </c>
      <c r="N367" s="188"/>
    </row>
    <row r="368" s="168" customFormat="1" ht="25" customHeight="1" spans="1:14">
      <c r="A368" s="188"/>
      <c r="B368" s="334" t="s">
        <v>746</v>
      </c>
      <c r="C368" s="190" t="s">
        <v>747</v>
      </c>
      <c r="D368" s="335" t="s">
        <v>748</v>
      </c>
      <c r="E368" s="190"/>
      <c r="F368" s="336" t="s">
        <v>21</v>
      </c>
      <c r="G368" s="337">
        <v>10</v>
      </c>
      <c r="H368" s="338">
        <v>25</v>
      </c>
      <c r="I368" s="191">
        <f t="shared" si="6"/>
        <v>250</v>
      </c>
      <c r="J368" s="345">
        <v>7</v>
      </c>
      <c r="K368" s="202">
        <v>210</v>
      </c>
      <c r="L368" s="206" t="s">
        <v>731</v>
      </c>
      <c r="M368" s="350" t="s">
        <v>23</v>
      </c>
      <c r="N368" s="188"/>
    </row>
    <row r="369" s="168" customFormat="1" ht="25" customHeight="1" spans="1:14">
      <c r="A369" s="188"/>
      <c r="B369" s="189" t="s">
        <v>749</v>
      </c>
      <c r="C369" s="190" t="s">
        <v>750</v>
      </c>
      <c r="D369" s="189" t="s">
        <v>751</v>
      </c>
      <c r="E369" s="190"/>
      <c r="F369" s="9" t="s">
        <v>41</v>
      </c>
      <c r="G369" s="188">
        <v>1</v>
      </c>
      <c r="H369" s="191">
        <v>189</v>
      </c>
      <c r="I369" s="191">
        <f t="shared" si="6"/>
        <v>189</v>
      </c>
      <c r="J369" s="345">
        <v>7</v>
      </c>
      <c r="K369" s="202">
        <v>210</v>
      </c>
      <c r="L369" s="206" t="s">
        <v>731</v>
      </c>
      <c r="M369" s="347" t="s">
        <v>200</v>
      </c>
      <c r="N369" s="188"/>
    </row>
    <row r="370" s="168" customFormat="1" ht="25" customHeight="1" spans="1:14">
      <c r="A370" s="188"/>
      <c r="B370" s="190"/>
      <c r="C370" s="190"/>
      <c r="D370" s="190"/>
      <c r="E370" s="190"/>
      <c r="F370" s="188"/>
      <c r="G370" s="188"/>
      <c r="H370" s="191"/>
      <c r="I370" s="191"/>
      <c r="J370" s="202"/>
      <c r="K370" s="202"/>
      <c r="L370" s="188"/>
      <c r="M370" s="188"/>
      <c r="N370" s="188"/>
    </row>
    <row r="371" s="168" customFormat="1" ht="25" customHeight="1" spans="1:14">
      <c r="A371" s="188"/>
      <c r="B371" s="190"/>
      <c r="C371" s="190"/>
      <c r="D371" s="190"/>
      <c r="E371" s="190"/>
      <c r="F371" s="188"/>
      <c r="G371" s="188"/>
      <c r="H371" s="191"/>
      <c r="I371" s="191"/>
      <c r="J371" s="202"/>
      <c r="K371" s="202"/>
      <c r="L371" s="188"/>
      <c r="M371" s="188"/>
      <c r="N371" s="188"/>
    </row>
    <row r="372" s="168" customFormat="1" ht="25" customHeight="1" spans="1:14">
      <c r="A372" s="188"/>
      <c r="B372" s="190"/>
      <c r="C372" s="190"/>
      <c r="D372" s="190"/>
      <c r="E372" s="190"/>
      <c r="F372" s="188"/>
      <c r="G372" s="188"/>
      <c r="H372" s="191"/>
      <c r="I372" s="191"/>
      <c r="J372" s="202"/>
      <c r="K372" s="202"/>
      <c r="L372" s="188"/>
      <c r="M372" s="188"/>
      <c r="N372" s="188"/>
    </row>
    <row r="373" s="168" customFormat="1" ht="25" customHeight="1" spans="1:14">
      <c r="A373" s="188"/>
      <c r="B373" s="190"/>
      <c r="C373" s="190"/>
      <c r="D373" s="190"/>
      <c r="E373" s="190"/>
      <c r="F373" s="188"/>
      <c r="G373" s="188"/>
      <c r="H373" s="191"/>
      <c r="I373" s="191"/>
      <c r="J373" s="202"/>
      <c r="K373" s="202"/>
      <c r="L373" s="188"/>
      <c r="M373" s="188"/>
      <c r="N373" s="188"/>
    </row>
    <row r="374" s="168" customFormat="1" ht="25" customHeight="1" spans="1:14">
      <c r="A374" s="188"/>
      <c r="B374" s="190"/>
      <c r="C374" s="190"/>
      <c r="D374" s="190"/>
      <c r="E374" s="190"/>
      <c r="F374" s="188"/>
      <c r="G374" s="188"/>
      <c r="H374" s="191"/>
      <c r="I374" s="191"/>
      <c r="J374" s="202"/>
      <c r="K374" s="202"/>
      <c r="L374" s="188"/>
      <c r="M374" s="188"/>
      <c r="N374" s="188"/>
    </row>
    <row r="375" s="168" customFormat="1" ht="25" customHeight="1" spans="1:14">
      <c r="A375" s="188"/>
      <c r="B375" s="190"/>
      <c r="C375" s="190"/>
      <c r="D375" s="190"/>
      <c r="E375" s="190"/>
      <c r="F375" s="188"/>
      <c r="G375" s="188"/>
      <c r="H375" s="191"/>
      <c r="I375" s="191"/>
      <c r="J375" s="202"/>
      <c r="K375" s="202"/>
      <c r="L375" s="188"/>
      <c r="M375" s="188"/>
      <c r="N375" s="188"/>
    </row>
    <row r="376" s="168" customFormat="1" ht="25" customHeight="1" spans="1:14">
      <c r="A376" s="188"/>
      <c r="B376" s="190"/>
      <c r="C376" s="190"/>
      <c r="D376" s="190"/>
      <c r="E376" s="190"/>
      <c r="F376" s="188"/>
      <c r="G376" s="188"/>
      <c r="H376" s="191"/>
      <c r="I376" s="191"/>
      <c r="J376" s="202"/>
      <c r="K376" s="202"/>
      <c r="L376" s="188"/>
      <c r="M376" s="188"/>
      <c r="N376" s="188"/>
    </row>
    <row r="377" s="168" customFormat="1" ht="25" customHeight="1" spans="1:14">
      <c r="A377" s="188"/>
      <c r="B377" s="190"/>
      <c r="C377" s="190"/>
      <c r="D377" s="190"/>
      <c r="E377" s="190"/>
      <c r="F377" s="188"/>
      <c r="G377" s="188"/>
      <c r="H377" s="191"/>
      <c r="I377" s="191"/>
      <c r="J377" s="202"/>
      <c r="K377" s="202"/>
      <c r="L377" s="188"/>
      <c r="M377" s="188"/>
      <c r="N377" s="188"/>
    </row>
    <row r="378" s="168" customFormat="1" ht="25" customHeight="1" spans="1:14">
      <c r="A378" s="188"/>
      <c r="B378" s="190"/>
      <c r="C378" s="190"/>
      <c r="D378" s="190"/>
      <c r="E378" s="190"/>
      <c r="F378" s="188"/>
      <c r="G378" s="188"/>
      <c r="H378" s="191"/>
      <c r="I378" s="191"/>
      <c r="J378" s="202"/>
      <c r="K378" s="202"/>
      <c r="L378" s="188"/>
      <c r="M378" s="188"/>
      <c r="N378" s="188"/>
    </row>
    <row r="379" s="168" customFormat="1" ht="25" customHeight="1" spans="1:14">
      <c r="A379" s="188"/>
      <c r="B379" s="190"/>
      <c r="C379" s="190"/>
      <c r="D379" s="190"/>
      <c r="E379" s="190"/>
      <c r="F379" s="188"/>
      <c r="G379" s="188"/>
      <c r="H379" s="191"/>
      <c r="I379" s="191"/>
      <c r="J379" s="202"/>
      <c r="K379" s="202"/>
      <c r="L379" s="188"/>
      <c r="M379" s="188"/>
      <c r="N379" s="188"/>
    </row>
    <row r="380" s="168" customFormat="1" ht="25" customHeight="1" spans="1:14">
      <c r="A380" s="188"/>
      <c r="B380" s="190"/>
      <c r="C380" s="190"/>
      <c r="D380" s="190"/>
      <c r="E380" s="190"/>
      <c r="F380" s="188"/>
      <c r="G380" s="188"/>
      <c r="H380" s="191"/>
      <c r="I380" s="191"/>
      <c r="J380" s="202"/>
      <c r="K380" s="202"/>
      <c r="L380" s="188"/>
      <c r="M380" s="188"/>
      <c r="N380" s="188"/>
    </row>
    <row r="381" s="168" customFormat="1" ht="25" customHeight="1" spans="1:14">
      <c r="A381" s="188"/>
      <c r="B381" s="190"/>
      <c r="C381" s="190"/>
      <c r="D381" s="190"/>
      <c r="E381" s="190"/>
      <c r="F381" s="188"/>
      <c r="G381" s="188"/>
      <c r="H381" s="191"/>
      <c r="I381" s="191"/>
      <c r="J381" s="202"/>
      <c r="K381" s="202"/>
      <c r="L381" s="188"/>
      <c r="M381" s="188"/>
      <c r="N381" s="188"/>
    </row>
    <row r="382" s="168" customFormat="1" ht="25" customHeight="1" spans="1:14">
      <c r="A382" s="188"/>
      <c r="B382" s="190"/>
      <c r="C382" s="190"/>
      <c r="D382" s="190"/>
      <c r="E382" s="190"/>
      <c r="F382" s="188"/>
      <c r="G382" s="188"/>
      <c r="H382" s="191"/>
      <c r="I382" s="191"/>
      <c r="J382" s="202"/>
      <c r="K382" s="202"/>
      <c r="L382" s="188"/>
      <c r="M382" s="188"/>
      <c r="N382" s="188"/>
    </row>
    <row r="383" s="168" customFormat="1" ht="25" customHeight="1" spans="1:14">
      <c r="A383" s="188"/>
      <c r="B383" s="190"/>
      <c r="C383" s="190"/>
      <c r="D383" s="190"/>
      <c r="E383" s="190"/>
      <c r="F383" s="188"/>
      <c r="G383" s="188"/>
      <c r="H383" s="191"/>
      <c r="I383" s="191"/>
      <c r="J383" s="202"/>
      <c r="K383" s="202"/>
      <c r="L383" s="188"/>
      <c r="M383" s="188"/>
      <c r="N383" s="188"/>
    </row>
    <row r="384" s="168" customFormat="1" ht="25" customHeight="1" spans="1:14">
      <c r="A384" s="188"/>
      <c r="B384" s="190"/>
      <c r="C384" s="190"/>
      <c r="D384" s="190"/>
      <c r="E384" s="190"/>
      <c r="F384" s="188"/>
      <c r="G384" s="188"/>
      <c r="H384" s="191"/>
      <c r="I384" s="191"/>
      <c r="J384" s="202"/>
      <c r="K384" s="202"/>
      <c r="L384" s="188"/>
      <c r="M384" s="188"/>
      <c r="N384" s="188"/>
    </row>
    <row r="385" s="168" customFormat="1" ht="25" customHeight="1" spans="1:14">
      <c r="A385" s="188"/>
      <c r="B385" s="190"/>
      <c r="C385" s="190"/>
      <c r="D385" s="190"/>
      <c r="E385" s="190"/>
      <c r="F385" s="188"/>
      <c r="G385" s="188"/>
      <c r="H385" s="191"/>
      <c r="I385" s="191"/>
      <c r="J385" s="202"/>
      <c r="K385" s="202"/>
      <c r="L385" s="188"/>
      <c r="M385" s="188"/>
      <c r="N385" s="188"/>
    </row>
    <row r="386" s="168" customFormat="1" ht="25" customHeight="1" spans="1:14">
      <c r="A386" s="188"/>
      <c r="B386" s="190"/>
      <c r="C386" s="190"/>
      <c r="D386" s="190"/>
      <c r="E386" s="190"/>
      <c r="F386" s="188"/>
      <c r="G386" s="188"/>
      <c r="H386" s="191"/>
      <c r="I386" s="191"/>
      <c r="J386" s="202"/>
      <c r="K386" s="202"/>
      <c r="L386" s="188"/>
      <c r="M386" s="188"/>
      <c r="N386" s="188"/>
    </row>
    <row r="387" s="168" customFormat="1" ht="25" customHeight="1" spans="1:14">
      <c r="A387" s="188"/>
      <c r="B387" s="190"/>
      <c r="C387" s="190"/>
      <c r="D387" s="190"/>
      <c r="E387" s="190"/>
      <c r="F387" s="188"/>
      <c r="G387" s="188"/>
      <c r="H387" s="191"/>
      <c r="I387" s="191"/>
      <c r="J387" s="202"/>
      <c r="K387" s="202"/>
      <c r="L387" s="188"/>
      <c r="M387" s="188"/>
      <c r="N387" s="188"/>
    </row>
    <row r="388" s="168" customFormat="1" ht="25" customHeight="1" spans="1:14">
      <c r="A388" s="188"/>
      <c r="B388" s="190"/>
      <c r="C388" s="190"/>
      <c r="D388" s="190"/>
      <c r="E388" s="190"/>
      <c r="F388" s="188"/>
      <c r="G388" s="188"/>
      <c r="H388" s="191"/>
      <c r="I388" s="191"/>
      <c r="J388" s="202"/>
      <c r="K388" s="202"/>
      <c r="L388" s="188"/>
      <c r="M388" s="188"/>
      <c r="N388" s="188"/>
    </row>
    <row r="389" s="168" customFormat="1" ht="25" customHeight="1" spans="1:14">
      <c r="A389" s="188"/>
      <c r="B389" s="190"/>
      <c r="C389" s="190"/>
      <c r="D389" s="190"/>
      <c r="E389" s="190"/>
      <c r="F389" s="188"/>
      <c r="G389" s="188"/>
      <c r="H389" s="191"/>
      <c r="I389" s="191"/>
      <c r="J389" s="202"/>
      <c r="K389" s="202"/>
      <c r="L389" s="188"/>
      <c r="M389" s="188"/>
      <c r="N389" s="188"/>
    </row>
    <row r="390" s="168" customFormat="1" ht="25" customHeight="1" spans="1:14">
      <c r="A390" s="188"/>
      <c r="B390" s="190"/>
      <c r="C390" s="190"/>
      <c r="D390" s="190"/>
      <c r="E390" s="190"/>
      <c r="F390" s="188"/>
      <c r="G390" s="188"/>
      <c r="H390" s="191"/>
      <c r="I390" s="191"/>
      <c r="J390" s="202"/>
      <c r="K390" s="202"/>
      <c r="L390" s="188"/>
      <c r="M390" s="188"/>
      <c r="N390" s="188"/>
    </row>
    <row r="391" s="168" customFormat="1" ht="25" customHeight="1" spans="1:14">
      <c r="A391" s="188"/>
      <c r="B391" s="190"/>
      <c r="C391" s="190"/>
      <c r="D391" s="190"/>
      <c r="E391" s="190"/>
      <c r="F391" s="188"/>
      <c r="G391" s="188"/>
      <c r="H391" s="191"/>
      <c r="I391" s="191"/>
      <c r="J391" s="202"/>
      <c r="K391" s="202"/>
      <c r="L391" s="188"/>
      <c r="M391" s="188"/>
      <c r="N391" s="188"/>
    </row>
    <row r="392" s="168" customFormat="1" ht="25" customHeight="1" spans="1:14">
      <c r="A392" s="188"/>
      <c r="B392" s="190"/>
      <c r="C392" s="190"/>
      <c r="D392" s="190"/>
      <c r="E392" s="190"/>
      <c r="F392" s="188"/>
      <c r="G392" s="188"/>
      <c r="H392" s="191"/>
      <c r="I392" s="191"/>
      <c r="J392" s="202"/>
      <c r="K392" s="202"/>
      <c r="L392" s="188"/>
      <c r="M392" s="188"/>
      <c r="N392" s="188"/>
    </row>
    <row r="393" s="168" customFormat="1" ht="25" customHeight="1" spans="1:14">
      <c r="A393" s="188"/>
      <c r="B393" s="190"/>
      <c r="C393" s="190"/>
      <c r="D393" s="190"/>
      <c r="E393" s="190"/>
      <c r="F393" s="188"/>
      <c r="G393" s="188"/>
      <c r="H393" s="191"/>
      <c r="I393" s="191"/>
      <c r="J393" s="202"/>
      <c r="K393" s="202"/>
      <c r="L393" s="188"/>
      <c r="M393" s="188"/>
      <c r="N393" s="188"/>
    </row>
    <row r="394" s="168" customFormat="1" ht="25" customHeight="1" spans="1:14">
      <c r="A394" s="188"/>
      <c r="B394" s="190"/>
      <c r="C394" s="190"/>
      <c r="D394" s="190"/>
      <c r="E394" s="190"/>
      <c r="F394" s="188"/>
      <c r="G394" s="188"/>
      <c r="H394" s="191"/>
      <c r="I394" s="191"/>
      <c r="J394" s="202"/>
      <c r="K394" s="202"/>
      <c r="L394" s="188"/>
      <c r="M394" s="188"/>
      <c r="N394" s="188"/>
    </row>
    <row r="395" s="168" customFormat="1" ht="25" customHeight="1" spans="1:14">
      <c r="A395" s="188"/>
      <c r="B395" s="190"/>
      <c r="C395" s="190"/>
      <c r="D395" s="190"/>
      <c r="E395" s="190"/>
      <c r="F395" s="188"/>
      <c r="G395" s="188"/>
      <c r="H395" s="191"/>
      <c r="I395" s="191"/>
      <c r="J395" s="202"/>
      <c r="K395" s="202"/>
      <c r="L395" s="188"/>
      <c r="M395" s="188"/>
      <c r="N395" s="188"/>
    </row>
    <row r="396" s="168" customFormat="1" ht="25" customHeight="1" spans="1:14">
      <c r="A396" s="188"/>
      <c r="B396" s="190"/>
      <c r="C396" s="190"/>
      <c r="D396" s="190"/>
      <c r="E396" s="190"/>
      <c r="F396" s="188"/>
      <c r="G396" s="188"/>
      <c r="H396" s="191"/>
      <c r="I396" s="191"/>
      <c r="J396" s="202"/>
      <c r="K396" s="202"/>
      <c r="L396" s="188"/>
      <c r="M396" s="188"/>
      <c r="N396" s="188"/>
    </row>
    <row r="397" s="168" customFormat="1" ht="25" customHeight="1" spans="1:14">
      <c r="A397" s="188"/>
      <c r="B397" s="190"/>
      <c r="C397" s="190"/>
      <c r="D397" s="190"/>
      <c r="E397" s="190"/>
      <c r="F397" s="188"/>
      <c r="G397" s="188"/>
      <c r="H397" s="191"/>
      <c r="I397" s="191"/>
      <c r="J397" s="202"/>
      <c r="K397" s="202"/>
      <c r="L397" s="188"/>
      <c r="M397" s="188"/>
      <c r="N397" s="188"/>
    </row>
    <row r="398" s="168" customFormat="1" ht="25" customHeight="1" spans="1:14">
      <c r="A398" s="188"/>
      <c r="B398" s="190"/>
      <c r="C398" s="190"/>
      <c r="D398" s="190"/>
      <c r="E398" s="190"/>
      <c r="F398" s="188"/>
      <c r="G398" s="188"/>
      <c r="H398" s="191"/>
      <c r="I398" s="191"/>
      <c r="J398" s="202"/>
      <c r="K398" s="202"/>
      <c r="L398" s="188"/>
      <c r="M398" s="188"/>
      <c r="N398" s="188"/>
    </row>
    <row r="399" s="168" customFormat="1" ht="25" customHeight="1" spans="1:14">
      <c r="A399" s="188"/>
      <c r="B399" s="190"/>
      <c r="C399" s="190"/>
      <c r="D399" s="190"/>
      <c r="E399" s="190"/>
      <c r="F399" s="188"/>
      <c r="G399" s="188"/>
      <c r="H399" s="191"/>
      <c r="I399" s="191"/>
      <c r="J399" s="202"/>
      <c r="K399" s="202"/>
      <c r="L399" s="188"/>
      <c r="M399" s="188"/>
      <c r="N399" s="188"/>
    </row>
    <row r="400" s="168" customFormat="1" ht="25" customHeight="1" spans="1:14">
      <c r="A400" s="188"/>
      <c r="B400" s="190"/>
      <c r="C400" s="190"/>
      <c r="D400" s="190"/>
      <c r="E400" s="190"/>
      <c r="F400" s="188"/>
      <c r="G400" s="188"/>
      <c r="H400" s="191"/>
      <c r="I400" s="191"/>
      <c r="J400" s="202"/>
      <c r="K400" s="202"/>
      <c r="L400" s="188"/>
      <c r="M400" s="188"/>
      <c r="N400" s="188"/>
    </row>
    <row r="401" s="168" customFormat="1" ht="25" customHeight="1" spans="1:14">
      <c r="A401" s="188"/>
      <c r="B401" s="190"/>
      <c r="C401" s="190"/>
      <c r="D401" s="190"/>
      <c r="E401" s="190"/>
      <c r="F401" s="188"/>
      <c r="G401" s="188"/>
      <c r="H401" s="191"/>
      <c r="I401" s="191"/>
      <c r="J401" s="202"/>
      <c r="K401" s="202"/>
      <c r="L401" s="188"/>
      <c r="M401" s="188"/>
      <c r="N401" s="188"/>
    </row>
    <row r="402" s="168" customFormat="1" ht="25" customHeight="1" spans="1:14">
      <c r="A402" s="188"/>
      <c r="B402" s="190"/>
      <c r="C402" s="190"/>
      <c r="D402" s="190"/>
      <c r="E402" s="190"/>
      <c r="F402" s="188"/>
      <c r="G402" s="188"/>
      <c r="H402" s="191"/>
      <c r="I402" s="191"/>
      <c r="J402" s="202"/>
      <c r="K402" s="202"/>
      <c r="L402" s="188"/>
      <c r="M402" s="188"/>
      <c r="N402" s="188"/>
    </row>
    <row r="403" s="168" customFormat="1" ht="25" customHeight="1" spans="1:14">
      <c r="A403" s="188"/>
      <c r="B403" s="190"/>
      <c r="C403" s="190"/>
      <c r="D403" s="190"/>
      <c r="E403" s="190"/>
      <c r="F403" s="188"/>
      <c r="G403" s="188"/>
      <c r="H403" s="191"/>
      <c r="I403" s="191"/>
      <c r="J403" s="202"/>
      <c r="K403" s="202"/>
      <c r="L403" s="188"/>
      <c r="M403" s="188"/>
      <c r="N403" s="188"/>
    </row>
    <row r="404" s="168" customFormat="1" ht="25" customHeight="1" spans="1:14">
      <c r="A404" s="188"/>
      <c r="B404" s="190"/>
      <c r="C404" s="190"/>
      <c r="D404" s="190"/>
      <c r="E404" s="190"/>
      <c r="F404" s="188"/>
      <c r="G404" s="188"/>
      <c r="H404" s="191"/>
      <c r="I404" s="191"/>
      <c r="J404" s="202"/>
      <c r="K404" s="202"/>
      <c r="L404" s="188"/>
      <c r="M404" s="188"/>
      <c r="N404" s="188"/>
    </row>
    <row r="405" s="168" customFormat="1" ht="25" customHeight="1" spans="1:14">
      <c r="A405" s="188"/>
      <c r="B405" s="190"/>
      <c r="C405" s="190"/>
      <c r="D405" s="190"/>
      <c r="E405" s="190"/>
      <c r="F405" s="188"/>
      <c r="G405" s="188"/>
      <c r="H405" s="191"/>
      <c r="I405" s="191"/>
      <c r="J405" s="202"/>
      <c r="K405" s="202"/>
      <c r="L405" s="188"/>
      <c r="M405" s="188"/>
      <c r="N405" s="188"/>
    </row>
    <row r="406" s="168" customFormat="1" ht="25" customHeight="1" spans="1:14">
      <c r="A406" s="188"/>
      <c r="B406" s="190"/>
      <c r="C406" s="190"/>
      <c r="D406" s="190"/>
      <c r="E406" s="190"/>
      <c r="F406" s="188"/>
      <c r="G406" s="188"/>
      <c r="H406" s="191"/>
      <c r="I406" s="191"/>
      <c r="J406" s="202"/>
      <c r="K406" s="202"/>
      <c r="L406" s="188"/>
      <c r="M406" s="188"/>
      <c r="N406" s="188"/>
    </row>
    <row r="407" s="168" customFormat="1" ht="25" customHeight="1" spans="1:14">
      <c r="A407" s="188"/>
      <c r="B407" s="190"/>
      <c r="C407" s="190"/>
      <c r="D407" s="190"/>
      <c r="E407" s="190"/>
      <c r="F407" s="188"/>
      <c r="G407" s="188"/>
      <c r="H407" s="191"/>
      <c r="I407" s="191"/>
      <c r="J407" s="202"/>
      <c r="K407" s="202"/>
      <c r="L407" s="188"/>
      <c r="M407" s="188"/>
      <c r="N407" s="188"/>
    </row>
    <row r="408" s="168" customFormat="1" ht="25" customHeight="1" spans="1:14">
      <c r="A408" s="188"/>
      <c r="B408" s="190"/>
      <c r="C408" s="190"/>
      <c r="D408" s="190"/>
      <c r="E408" s="190"/>
      <c r="F408" s="188"/>
      <c r="G408" s="188"/>
      <c r="H408" s="191"/>
      <c r="I408" s="191"/>
      <c r="J408" s="202"/>
      <c r="K408" s="202"/>
      <c r="L408" s="188"/>
      <c r="M408" s="188"/>
      <c r="N408" s="188"/>
    </row>
    <row r="409" s="168" customFormat="1" ht="25" customHeight="1" spans="1:14">
      <c r="A409" s="188"/>
      <c r="B409" s="190"/>
      <c r="C409" s="190"/>
      <c r="D409" s="190"/>
      <c r="E409" s="190"/>
      <c r="F409" s="188"/>
      <c r="G409" s="188"/>
      <c r="H409" s="191"/>
      <c r="I409" s="191"/>
      <c r="J409" s="202"/>
      <c r="K409" s="202"/>
      <c r="L409" s="188"/>
      <c r="M409" s="188"/>
      <c r="N409" s="188"/>
    </row>
    <row r="410" s="168" customFormat="1" ht="25" customHeight="1" spans="1:14">
      <c r="A410" s="188"/>
      <c r="B410" s="190"/>
      <c r="C410" s="190"/>
      <c r="D410" s="190"/>
      <c r="E410" s="190"/>
      <c r="F410" s="188"/>
      <c r="G410" s="188"/>
      <c r="H410" s="191"/>
      <c r="I410" s="191"/>
      <c r="J410" s="202"/>
      <c r="K410" s="202"/>
      <c r="L410" s="188"/>
      <c r="M410" s="188"/>
      <c r="N410" s="188"/>
    </row>
    <row r="411" s="168" customFormat="1" ht="25" customHeight="1" spans="1:14">
      <c r="A411" s="188"/>
      <c r="B411" s="190"/>
      <c r="C411" s="190"/>
      <c r="D411" s="190"/>
      <c r="E411" s="190"/>
      <c r="F411" s="188"/>
      <c r="G411" s="188"/>
      <c r="H411" s="191"/>
      <c r="I411" s="191"/>
      <c r="J411" s="202"/>
      <c r="K411" s="202"/>
      <c r="L411" s="188"/>
      <c r="M411" s="188"/>
      <c r="N411" s="188"/>
    </row>
    <row r="412" s="168" customFormat="1" ht="25" customHeight="1" spans="1:14">
      <c r="A412" s="188"/>
      <c r="B412" s="190"/>
      <c r="C412" s="190"/>
      <c r="D412" s="190"/>
      <c r="E412" s="190"/>
      <c r="F412" s="188"/>
      <c r="G412" s="188"/>
      <c r="H412" s="191"/>
      <c r="I412" s="191"/>
      <c r="J412" s="202"/>
      <c r="K412" s="202"/>
      <c r="L412" s="188"/>
      <c r="M412" s="188"/>
      <c r="N412" s="188"/>
    </row>
    <row r="413" s="168" customFormat="1" ht="25" customHeight="1" spans="1:14">
      <c r="A413" s="188"/>
      <c r="B413" s="190"/>
      <c r="C413" s="190"/>
      <c r="D413" s="190"/>
      <c r="E413" s="190"/>
      <c r="F413" s="188"/>
      <c r="G413" s="188"/>
      <c r="H413" s="191"/>
      <c r="I413" s="191"/>
      <c r="J413" s="202"/>
      <c r="K413" s="202"/>
      <c r="L413" s="188"/>
      <c r="M413" s="188"/>
      <c r="N413" s="188"/>
    </row>
    <row r="414" s="168" customFormat="1" ht="25" customHeight="1" spans="1:14">
      <c r="A414" s="188"/>
      <c r="B414" s="190"/>
      <c r="C414" s="190"/>
      <c r="D414" s="190"/>
      <c r="E414" s="190"/>
      <c r="F414" s="188"/>
      <c r="G414" s="188"/>
      <c r="H414" s="191"/>
      <c r="I414" s="191"/>
      <c r="J414" s="202"/>
      <c r="K414" s="202"/>
      <c r="L414" s="188"/>
      <c r="M414" s="188"/>
      <c r="N414" s="188"/>
    </row>
    <row r="415" s="168" customFormat="1" ht="25" customHeight="1" spans="1:14">
      <c r="A415" s="188"/>
      <c r="B415" s="190"/>
      <c r="C415" s="190"/>
      <c r="D415" s="190"/>
      <c r="E415" s="190"/>
      <c r="F415" s="188"/>
      <c r="G415" s="188"/>
      <c r="H415" s="191"/>
      <c r="I415" s="191"/>
      <c r="J415" s="202"/>
      <c r="K415" s="202"/>
      <c r="L415" s="188"/>
      <c r="M415" s="188"/>
      <c r="N415" s="188"/>
    </row>
    <row r="416" s="168" customFormat="1" ht="25" customHeight="1" spans="1:14">
      <c r="A416" s="188"/>
      <c r="B416" s="190"/>
      <c r="C416" s="190"/>
      <c r="D416" s="190"/>
      <c r="E416" s="190"/>
      <c r="F416" s="188"/>
      <c r="G416" s="188"/>
      <c r="H416" s="191"/>
      <c r="I416" s="191"/>
      <c r="J416" s="202"/>
      <c r="K416" s="202"/>
      <c r="L416" s="188"/>
      <c r="M416" s="188"/>
      <c r="N416" s="188"/>
    </row>
    <row r="417" s="168" customFormat="1" ht="25" customHeight="1" spans="1:14">
      <c r="A417" s="188"/>
      <c r="B417" s="190"/>
      <c r="C417" s="190"/>
      <c r="D417" s="190"/>
      <c r="E417" s="190"/>
      <c r="F417" s="188"/>
      <c r="G417" s="188"/>
      <c r="H417" s="191"/>
      <c r="I417" s="191"/>
      <c r="J417" s="202"/>
      <c r="K417" s="202"/>
      <c r="L417" s="188"/>
      <c r="M417" s="188"/>
      <c r="N417" s="188"/>
    </row>
    <row r="418" s="168" customFormat="1" ht="25" customHeight="1" spans="1:14">
      <c r="A418" s="188"/>
      <c r="B418" s="190"/>
      <c r="C418" s="190"/>
      <c r="D418" s="190"/>
      <c r="E418" s="190"/>
      <c r="F418" s="188"/>
      <c r="G418" s="188"/>
      <c r="H418" s="191"/>
      <c r="I418" s="191"/>
      <c r="J418" s="202"/>
      <c r="K418" s="202"/>
      <c r="L418" s="188"/>
      <c r="M418" s="188"/>
      <c r="N418" s="188"/>
    </row>
    <row r="419" s="168" customFormat="1" ht="25" customHeight="1" spans="1:14">
      <c r="A419" s="188"/>
      <c r="B419" s="190"/>
      <c r="C419" s="190"/>
      <c r="D419" s="190"/>
      <c r="E419" s="190"/>
      <c r="F419" s="188"/>
      <c r="G419" s="188"/>
      <c r="H419" s="191"/>
      <c r="I419" s="191"/>
      <c r="J419" s="202"/>
      <c r="K419" s="202"/>
      <c r="L419" s="188"/>
      <c r="M419" s="188"/>
      <c r="N419" s="188"/>
    </row>
    <row r="420" s="168" customFormat="1" ht="25" customHeight="1" spans="1:14">
      <c r="A420" s="188"/>
      <c r="B420" s="190"/>
      <c r="C420" s="190"/>
      <c r="D420" s="190"/>
      <c r="E420" s="190"/>
      <c r="F420" s="188"/>
      <c r="G420" s="188"/>
      <c r="H420" s="191"/>
      <c r="I420" s="191"/>
      <c r="J420" s="202"/>
      <c r="K420" s="202"/>
      <c r="L420" s="188"/>
      <c r="M420" s="188"/>
      <c r="N420" s="188"/>
    </row>
    <row r="421" s="168" customFormat="1" ht="25" customHeight="1" spans="1:14">
      <c r="A421" s="188"/>
      <c r="B421" s="190"/>
      <c r="C421" s="190"/>
      <c r="D421" s="190"/>
      <c r="E421" s="190"/>
      <c r="F421" s="188"/>
      <c r="G421" s="188"/>
      <c r="H421" s="191"/>
      <c r="I421" s="191"/>
      <c r="J421" s="202"/>
      <c r="K421" s="202"/>
      <c r="L421" s="188"/>
      <c r="M421" s="188"/>
      <c r="N421" s="188"/>
    </row>
    <row r="422" s="168" customFormat="1" ht="25" customHeight="1" spans="1:14">
      <c r="A422" s="188"/>
      <c r="B422" s="190"/>
      <c r="C422" s="190"/>
      <c r="D422" s="190"/>
      <c r="E422" s="190"/>
      <c r="F422" s="188"/>
      <c r="G422" s="188"/>
      <c r="H422" s="191"/>
      <c r="I422" s="191"/>
      <c r="J422" s="202"/>
      <c r="K422" s="202"/>
      <c r="L422" s="188"/>
      <c r="M422" s="188"/>
      <c r="N422" s="188"/>
    </row>
    <row r="423" s="168" customFormat="1" ht="25" customHeight="1" spans="1:14">
      <c r="A423" s="188"/>
      <c r="B423" s="190"/>
      <c r="C423" s="190"/>
      <c r="D423" s="190"/>
      <c r="E423" s="190"/>
      <c r="F423" s="188"/>
      <c r="G423" s="188"/>
      <c r="H423" s="191"/>
      <c r="I423" s="191"/>
      <c r="J423" s="202"/>
      <c r="K423" s="202"/>
      <c r="L423" s="188"/>
      <c r="M423" s="188"/>
      <c r="N423" s="188"/>
    </row>
    <row r="424" s="168" customFormat="1" ht="25" customHeight="1" spans="1:14">
      <c r="A424" s="188"/>
      <c r="B424" s="190"/>
      <c r="C424" s="190"/>
      <c r="D424" s="190"/>
      <c r="E424" s="190"/>
      <c r="F424" s="188"/>
      <c r="G424" s="188"/>
      <c r="H424" s="191"/>
      <c r="I424" s="191"/>
      <c r="J424" s="202"/>
      <c r="K424" s="202"/>
      <c r="L424" s="188"/>
      <c r="M424" s="188"/>
      <c r="N424" s="188"/>
    </row>
    <row r="425" s="168" customFormat="1" ht="25" customHeight="1" spans="1:14">
      <c r="A425" s="188"/>
      <c r="B425" s="190"/>
      <c r="C425" s="190"/>
      <c r="D425" s="190"/>
      <c r="E425" s="190"/>
      <c r="F425" s="188"/>
      <c r="G425" s="188"/>
      <c r="H425" s="191"/>
      <c r="I425" s="191"/>
      <c r="J425" s="202"/>
      <c r="K425" s="202"/>
      <c r="L425" s="188"/>
      <c r="M425" s="188"/>
      <c r="N425" s="188"/>
    </row>
    <row r="426" s="168" customFormat="1" ht="25" customHeight="1" spans="1:14">
      <c r="A426" s="188"/>
      <c r="B426" s="190"/>
      <c r="C426" s="190"/>
      <c r="D426" s="190"/>
      <c r="E426" s="190"/>
      <c r="F426" s="188"/>
      <c r="G426" s="188"/>
      <c r="H426" s="191"/>
      <c r="I426" s="191"/>
      <c r="J426" s="202"/>
      <c r="K426" s="202"/>
      <c r="L426" s="188"/>
      <c r="M426" s="188"/>
      <c r="N426" s="188"/>
    </row>
    <row r="427" s="168" customFormat="1" ht="25" customHeight="1" spans="1:14">
      <c r="A427" s="188"/>
      <c r="B427" s="190"/>
      <c r="C427" s="190"/>
      <c r="D427" s="190"/>
      <c r="E427" s="190"/>
      <c r="F427" s="188"/>
      <c r="G427" s="188"/>
      <c r="H427" s="191"/>
      <c r="I427" s="191"/>
      <c r="J427" s="202"/>
      <c r="K427" s="202"/>
      <c r="L427" s="188"/>
      <c r="M427" s="188"/>
      <c r="N427" s="188"/>
    </row>
    <row r="428" s="168" customFormat="1" ht="25" customHeight="1" spans="1:14">
      <c r="A428" s="188"/>
      <c r="B428" s="190"/>
      <c r="C428" s="190"/>
      <c r="D428" s="190"/>
      <c r="E428" s="190"/>
      <c r="F428" s="188"/>
      <c r="G428" s="188"/>
      <c r="H428" s="191"/>
      <c r="I428" s="191"/>
      <c r="J428" s="202"/>
      <c r="K428" s="202"/>
      <c r="L428" s="188"/>
      <c r="M428" s="188"/>
      <c r="N428" s="188"/>
    </row>
    <row r="429" s="168" customFormat="1" ht="25" customHeight="1" spans="1:14">
      <c r="A429" s="188"/>
      <c r="B429" s="190"/>
      <c r="C429" s="190"/>
      <c r="D429" s="190"/>
      <c r="E429" s="190"/>
      <c r="F429" s="188"/>
      <c r="G429" s="188"/>
      <c r="H429" s="191"/>
      <c r="I429" s="191"/>
      <c r="J429" s="202"/>
      <c r="K429" s="202"/>
      <c r="L429" s="188"/>
      <c r="M429" s="188"/>
      <c r="N429" s="188"/>
    </row>
    <row r="430" s="168" customFormat="1" ht="25" customHeight="1" spans="1:14">
      <c r="A430" s="188"/>
      <c r="B430" s="190"/>
      <c r="C430" s="190"/>
      <c r="D430" s="190"/>
      <c r="E430" s="190"/>
      <c r="F430" s="188"/>
      <c r="G430" s="188"/>
      <c r="H430" s="191"/>
      <c r="I430" s="191"/>
      <c r="J430" s="202"/>
      <c r="K430" s="202"/>
      <c r="L430" s="188"/>
      <c r="M430" s="188"/>
      <c r="N430" s="188"/>
    </row>
    <row r="431" s="168" customFormat="1" ht="25" customHeight="1" spans="1:14">
      <c r="A431" s="188"/>
      <c r="B431" s="190"/>
      <c r="C431" s="190"/>
      <c r="D431" s="190"/>
      <c r="E431" s="190"/>
      <c r="F431" s="188"/>
      <c r="G431" s="188"/>
      <c r="H431" s="191"/>
      <c r="I431" s="191"/>
      <c r="J431" s="202"/>
      <c r="K431" s="202"/>
      <c r="L431" s="188"/>
      <c r="M431" s="188"/>
      <c r="N431" s="188"/>
    </row>
    <row r="432" s="168" customFormat="1" ht="25" customHeight="1" spans="1:14">
      <c r="A432" s="188"/>
      <c r="B432" s="190"/>
      <c r="C432" s="190"/>
      <c r="D432" s="190"/>
      <c r="E432" s="190"/>
      <c r="F432" s="188"/>
      <c r="G432" s="188"/>
      <c r="H432" s="191"/>
      <c r="I432" s="191"/>
      <c r="J432" s="202"/>
      <c r="K432" s="202"/>
      <c r="L432" s="188"/>
      <c r="M432" s="188"/>
      <c r="N432" s="188"/>
    </row>
    <row r="433" s="168" customFormat="1" ht="25" customHeight="1" spans="1:14">
      <c r="A433" s="188"/>
      <c r="B433" s="190"/>
      <c r="C433" s="190"/>
      <c r="D433" s="190"/>
      <c r="E433" s="190"/>
      <c r="F433" s="188"/>
      <c r="G433" s="188"/>
      <c r="H433" s="191"/>
      <c r="I433" s="191"/>
      <c r="J433" s="202"/>
      <c r="K433" s="202"/>
      <c r="L433" s="188"/>
      <c r="M433" s="188"/>
      <c r="N433" s="188"/>
    </row>
    <row r="434" s="168" customFormat="1" ht="25" customHeight="1" spans="1:14">
      <c r="A434" s="188"/>
      <c r="B434" s="190"/>
      <c r="C434" s="190"/>
      <c r="D434" s="190"/>
      <c r="E434" s="190"/>
      <c r="F434" s="188"/>
      <c r="G434" s="188"/>
      <c r="H434" s="191"/>
      <c r="I434" s="191"/>
      <c r="J434" s="202"/>
      <c r="K434" s="202"/>
      <c r="L434" s="188"/>
      <c r="M434" s="188"/>
      <c r="N434" s="188"/>
    </row>
    <row r="435" s="168" customFormat="1" ht="25" customHeight="1" spans="1:14">
      <c r="A435" s="188"/>
      <c r="B435" s="190"/>
      <c r="C435" s="190"/>
      <c r="D435" s="190"/>
      <c r="E435" s="190"/>
      <c r="F435" s="188"/>
      <c r="G435" s="188"/>
      <c r="H435" s="191"/>
      <c r="I435" s="191"/>
      <c r="J435" s="202"/>
      <c r="K435" s="202"/>
      <c r="L435" s="188"/>
      <c r="M435" s="188"/>
      <c r="N435" s="188"/>
    </row>
    <row r="436" s="168" customFormat="1" ht="25" customHeight="1" spans="1:14">
      <c r="A436" s="188"/>
      <c r="B436" s="190"/>
      <c r="C436" s="190"/>
      <c r="D436" s="190"/>
      <c r="E436" s="190"/>
      <c r="F436" s="188"/>
      <c r="G436" s="188"/>
      <c r="H436" s="191"/>
      <c r="I436" s="191"/>
      <c r="J436" s="202"/>
      <c r="K436" s="202"/>
      <c r="L436" s="188"/>
      <c r="M436" s="188"/>
      <c r="N436" s="188"/>
    </row>
    <row r="437" s="168" customFormat="1" ht="25" customHeight="1" spans="1:14">
      <c r="A437" s="188"/>
      <c r="B437" s="190"/>
      <c r="C437" s="190"/>
      <c r="D437" s="190"/>
      <c r="E437" s="190"/>
      <c r="F437" s="188"/>
      <c r="G437" s="188"/>
      <c r="H437" s="191"/>
      <c r="I437" s="191"/>
      <c r="J437" s="202"/>
      <c r="K437" s="202"/>
      <c r="L437" s="188"/>
      <c r="M437" s="188"/>
      <c r="N437" s="188"/>
    </row>
    <row r="438" s="168" customFormat="1" ht="25" customHeight="1" spans="1:14">
      <c r="A438" s="188"/>
      <c r="B438" s="190"/>
      <c r="C438" s="190"/>
      <c r="D438" s="190"/>
      <c r="E438" s="190"/>
      <c r="F438" s="188"/>
      <c r="G438" s="188"/>
      <c r="H438" s="191"/>
      <c r="I438" s="191"/>
      <c r="J438" s="202"/>
      <c r="K438" s="202"/>
      <c r="L438" s="188"/>
      <c r="M438" s="188"/>
      <c r="N438" s="188"/>
    </row>
    <row r="439" s="168" customFormat="1" ht="25" customHeight="1" spans="1:14">
      <c r="A439" s="188"/>
      <c r="B439" s="190"/>
      <c r="C439" s="190"/>
      <c r="D439" s="190"/>
      <c r="E439" s="190"/>
      <c r="F439" s="188"/>
      <c r="G439" s="188"/>
      <c r="H439" s="191"/>
      <c r="I439" s="191"/>
      <c r="J439" s="202"/>
      <c r="K439" s="202"/>
      <c r="L439" s="188"/>
      <c r="M439" s="188"/>
      <c r="N439" s="188"/>
    </row>
    <row r="440" s="168" customFormat="1" ht="25" customHeight="1" spans="1:14">
      <c r="A440" s="188"/>
      <c r="B440" s="190"/>
      <c r="C440" s="190"/>
      <c r="D440" s="190"/>
      <c r="E440" s="190"/>
      <c r="F440" s="188"/>
      <c r="G440" s="188"/>
      <c r="H440" s="191"/>
      <c r="I440" s="191"/>
      <c r="J440" s="202"/>
      <c r="K440" s="202"/>
      <c r="L440" s="188"/>
      <c r="M440" s="188"/>
      <c r="N440" s="188"/>
    </row>
    <row r="441" s="168" customFormat="1" ht="25" customHeight="1" spans="1:14">
      <c r="A441" s="188"/>
      <c r="B441" s="190"/>
      <c r="C441" s="190"/>
      <c r="D441" s="190"/>
      <c r="E441" s="190"/>
      <c r="F441" s="188"/>
      <c r="G441" s="188"/>
      <c r="H441" s="191"/>
      <c r="I441" s="191"/>
      <c r="J441" s="202"/>
      <c r="K441" s="202"/>
      <c r="L441" s="188"/>
      <c r="M441" s="188"/>
      <c r="N441" s="188"/>
    </row>
    <row r="442" s="168" customFormat="1" ht="25" customHeight="1" spans="1:14">
      <c r="A442" s="188"/>
      <c r="B442" s="190"/>
      <c r="C442" s="190"/>
      <c r="D442" s="190"/>
      <c r="E442" s="190"/>
      <c r="F442" s="188"/>
      <c r="G442" s="188"/>
      <c r="H442" s="191"/>
      <c r="I442" s="191"/>
      <c r="J442" s="202"/>
      <c r="K442" s="202"/>
      <c r="L442" s="188"/>
      <c r="M442" s="188"/>
      <c r="N442" s="188"/>
    </row>
    <row r="443" s="168" customFormat="1" ht="25" customHeight="1" spans="1:14">
      <c r="A443" s="188"/>
      <c r="B443" s="190"/>
      <c r="C443" s="190"/>
      <c r="D443" s="190"/>
      <c r="E443" s="190"/>
      <c r="F443" s="188"/>
      <c r="G443" s="188"/>
      <c r="H443" s="191"/>
      <c r="I443" s="191"/>
      <c r="J443" s="202"/>
      <c r="K443" s="202"/>
      <c r="L443" s="188"/>
      <c r="M443" s="188"/>
      <c r="N443" s="188"/>
    </row>
    <row r="444" s="168" customFormat="1" ht="25" customHeight="1" spans="1:14">
      <c r="A444" s="188"/>
      <c r="B444" s="190"/>
      <c r="C444" s="190"/>
      <c r="D444" s="190"/>
      <c r="E444" s="190"/>
      <c r="F444" s="188"/>
      <c r="G444" s="188"/>
      <c r="H444" s="191"/>
      <c r="I444" s="191"/>
      <c r="J444" s="202"/>
      <c r="K444" s="202"/>
      <c r="L444" s="188"/>
      <c r="M444" s="188"/>
      <c r="N444" s="188"/>
    </row>
    <row r="445" s="168" customFormat="1" ht="25" customHeight="1" spans="1:14">
      <c r="A445" s="188"/>
      <c r="B445" s="190"/>
      <c r="C445" s="190"/>
      <c r="D445" s="190"/>
      <c r="E445" s="190"/>
      <c r="F445" s="188"/>
      <c r="G445" s="188"/>
      <c r="H445" s="191"/>
      <c r="I445" s="191"/>
      <c r="J445" s="202"/>
      <c r="K445" s="202"/>
      <c r="L445" s="188"/>
      <c r="M445" s="188"/>
      <c r="N445" s="188"/>
    </row>
    <row r="446" s="168" customFormat="1" ht="25" customHeight="1" spans="1:14">
      <c r="A446" s="188"/>
      <c r="B446" s="190"/>
      <c r="C446" s="190"/>
      <c r="D446" s="190"/>
      <c r="E446" s="190"/>
      <c r="F446" s="188"/>
      <c r="G446" s="188"/>
      <c r="H446" s="191"/>
      <c r="I446" s="191"/>
      <c r="J446" s="202"/>
      <c r="K446" s="202"/>
      <c r="L446" s="188"/>
      <c r="M446" s="188"/>
      <c r="N446" s="188"/>
    </row>
    <row r="447" s="168" customFormat="1" ht="25" customHeight="1" spans="1:14">
      <c r="A447" s="188"/>
      <c r="B447" s="190"/>
      <c r="C447" s="190"/>
      <c r="D447" s="190"/>
      <c r="E447" s="190"/>
      <c r="F447" s="188"/>
      <c r="G447" s="188"/>
      <c r="H447" s="191"/>
      <c r="I447" s="191"/>
      <c r="J447" s="202"/>
      <c r="K447" s="202"/>
      <c r="L447" s="188"/>
      <c r="M447" s="188"/>
      <c r="N447" s="188"/>
    </row>
    <row r="448" s="168" customFormat="1" ht="25" customHeight="1" spans="1:14">
      <c r="A448" s="188"/>
      <c r="B448" s="190"/>
      <c r="C448" s="190"/>
      <c r="D448" s="190"/>
      <c r="E448" s="190"/>
      <c r="F448" s="188"/>
      <c r="G448" s="188"/>
      <c r="H448" s="191"/>
      <c r="I448" s="191"/>
      <c r="J448" s="202"/>
      <c r="K448" s="202"/>
      <c r="L448" s="188"/>
      <c r="M448" s="188"/>
      <c r="N448" s="188"/>
    </row>
    <row r="449" s="168" customFormat="1" ht="25" customHeight="1" spans="1:14">
      <c r="A449" s="188"/>
      <c r="B449" s="190"/>
      <c r="C449" s="190"/>
      <c r="D449" s="190"/>
      <c r="E449" s="190"/>
      <c r="F449" s="188"/>
      <c r="G449" s="188"/>
      <c r="H449" s="191"/>
      <c r="I449" s="191"/>
      <c r="J449" s="202"/>
      <c r="K449" s="202"/>
      <c r="L449" s="188"/>
      <c r="M449" s="188"/>
      <c r="N449" s="188"/>
    </row>
    <row r="450" s="168" customFormat="1" ht="25" customHeight="1" spans="1:14">
      <c r="A450" s="188"/>
      <c r="B450" s="190"/>
      <c r="C450" s="190"/>
      <c r="D450" s="190"/>
      <c r="E450" s="190"/>
      <c r="F450" s="188"/>
      <c r="G450" s="188"/>
      <c r="H450" s="191"/>
      <c r="I450" s="191"/>
      <c r="J450" s="202"/>
      <c r="K450" s="202"/>
      <c r="L450" s="188"/>
      <c r="M450" s="188"/>
      <c r="N450" s="188"/>
    </row>
    <row r="451" s="168" customFormat="1" ht="25" customHeight="1" spans="1:14">
      <c r="A451" s="188"/>
      <c r="B451" s="190"/>
      <c r="C451" s="190"/>
      <c r="D451" s="190"/>
      <c r="E451" s="190"/>
      <c r="F451" s="188"/>
      <c r="G451" s="188"/>
      <c r="H451" s="191"/>
      <c r="I451" s="191"/>
      <c r="J451" s="202"/>
      <c r="K451" s="202"/>
      <c r="L451" s="188"/>
      <c r="M451" s="188"/>
      <c r="N451" s="188"/>
    </row>
    <row r="452" s="168" customFormat="1" ht="25" customHeight="1" spans="1:14">
      <c r="A452" s="188"/>
      <c r="B452" s="190"/>
      <c r="C452" s="190"/>
      <c r="D452" s="190"/>
      <c r="E452" s="190"/>
      <c r="F452" s="188"/>
      <c r="G452" s="188"/>
      <c r="H452" s="191"/>
      <c r="I452" s="191"/>
      <c r="J452" s="202"/>
      <c r="K452" s="202"/>
      <c r="L452" s="188"/>
      <c r="M452" s="188"/>
      <c r="N452" s="188"/>
    </row>
    <row r="453" s="168" customFormat="1" ht="25" customHeight="1" spans="1:14">
      <c r="A453" s="188"/>
      <c r="B453" s="190"/>
      <c r="C453" s="190"/>
      <c r="D453" s="190"/>
      <c r="E453" s="190"/>
      <c r="F453" s="188"/>
      <c r="G453" s="188"/>
      <c r="H453" s="191"/>
      <c r="I453" s="191"/>
      <c r="J453" s="202"/>
      <c r="K453" s="202"/>
      <c r="L453" s="188"/>
      <c r="M453" s="188"/>
      <c r="N453" s="188"/>
    </row>
    <row r="454" s="168" customFormat="1" ht="25" customHeight="1" spans="1:14">
      <c r="A454" s="188"/>
      <c r="B454" s="190"/>
      <c r="C454" s="190"/>
      <c r="D454" s="190"/>
      <c r="E454" s="190"/>
      <c r="F454" s="188"/>
      <c r="G454" s="188"/>
      <c r="H454" s="191"/>
      <c r="I454" s="191"/>
      <c r="J454" s="202"/>
      <c r="K454" s="202"/>
      <c r="L454" s="188"/>
      <c r="M454" s="188"/>
      <c r="N454" s="188"/>
    </row>
    <row r="455" s="168" customFormat="1" ht="25" customHeight="1" spans="1:14">
      <c r="A455" s="188"/>
      <c r="B455" s="190"/>
      <c r="C455" s="190"/>
      <c r="D455" s="190"/>
      <c r="E455" s="190"/>
      <c r="F455" s="188"/>
      <c r="G455" s="188"/>
      <c r="H455" s="191"/>
      <c r="I455" s="191"/>
      <c r="J455" s="202"/>
      <c r="K455" s="202"/>
      <c r="L455" s="188"/>
      <c r="M455" s="188"/>
      <c r="N455" s="188"/>
    </row>
    <row r="456" s="168" customFormat="1" ht="25" customHeight="1" spans="1:14">
      <c r="A456" s="188"/>
      <c r="B456" s="190"/>
      <c r="C456" s="190"/>
      <c r="D456" s="190"/>
      <c r="E456" s="190"/>
      <c r="F456" s="188"/>
      <c r="G456" s="188"/>
      <c r="H456" s="191"/>
      <c r="I456" s="191"/>
      <c r="J456" s="202"/>
      <c r="K456" s="202"/>
      <c r="L456" s="188"/>
      <c r="M456" s="188"/>
      <c r="N456" s="188"/>
    </row>
    <row r="457" s="168" customFormat="1" ht="25" customHeight="1" spans="1:14">
      <c r="A457" s="188"/>
      <c r="B457" s="190"/>
      <c r="C457" s="190"/>
      <c r="D457" s="190"/>
      <c r="E457" s="190"/>
      <c r="F457" s="188"/>
      <c r="G457" s="188"/>
      <c r="H457" s="191"/>
      <c r="I457" s="191"/>
      <c r="J457" s="202"/>
      <c r="K457" s="202"/>
      <c r="L457" s="188"/>
      <c r="M457" s="188"/>
      <c r="N457" s="188"/>
    </row>
    <row r="458" s="168" customFormat="1" ht="25" customHeight="1" spans="1:14">
      <c r="A458" s="188"/>
      <c r="B458" s="190"/>
      <c r="C458" s="190"/>
      <c r="D458" s="190"/>
      <c r="E458" s="190"/>
      <c r="F458" s="188"/>
      <c r="G458" s="188"/>
      <c r="H458" s="191"/>
      <c r="I458" s="191"/>
      <c r="J458" s="202"/>
      <c r="K458" s="202"/>
      <c r="L458" s="188"/>
      <c r="M458" s="188"/>
      <c r="N458" s="188"/>
    </row>
    <row r="459" s="168" customFormat="1" ht="25" customHeight="1" spans="1:14">
      <c r="A459" s="188"/>
      <c r="B459" s="190"/>
      <c r="C459" s="190"/>
      <c r="D459" s="190"/>
      <c r="E459" s="190"/>
      <c r="F459" s="188"/>
      <c r="G459" s="188"/>
      <c r="H459" s="191"/>
      <c r="I459" s="191"/>
      <c r="J459" s="202"/>
      <c r="K459" s="202"/>
      <c r="L459" s="188"/>
      <c r="M459" s="188"/>
      <c r="N459" s="188"/>
    </row>
    <row r="460" s="168" customFormat="1" ht="25" customHeight="1" spans="1:14">
      <c r="A460" s="188"/>
      <c r="B460" s="190"/>
      <c r="C460" s="190"/>
      <c r="D460" s="190"/>
      <c r="E460" s="190"/>
      <c r="F460" s="188"/>
      <c r="G460" s="188"/>
      <c r="H460" s="191"/>
      <c r="I460" s="191"/>
      <c r="J460" s="202"/>
      <c r="K460" s="202"/>
      <c r="L460" s="188"/>
      <c r="M460" s="188"/>
      <c r="N460" s="188"/>
    </row>
    <row r="461" s="168" customFormat="1" ht="25" customHeight="1" spans="1:14">
      <c r="A461" s="188"/>
      <c r="B461" s="190"/>
      <c r="C461" s="190"/>
      <c r="D461" s="190"/>
      <c r="E461" s="190"/>
      <c r="F461" s="188"/>
      <c r="G461" s="188"/>
      <c r="H461" s="191"/>
      <c r="I461" s="191"/>
      <c r="J461" s="202"/>
      <c r="K461" s="202"/>
      <c r="L461" s="188"/>
      <c r="M461" s="188"/>
      <c r="N461" s="188"/>
    </row>
    <row r="462" s="168" customFormat="1" ht="25" customHeight="1" spans="1:14">
      <c r="A462" s="188"/>
      <c r="B462" s="190"/>
      <c r="C462" s="190"/>
      <c r="D462" s="190"/>
      <c r="E462" s="190"/>
      <c r="F462" s="188"/>
      <c r="G462" s="188"/>
      <c r="H462" s="191"/>
      <c r="I462" s="191"/>
      <c r="J462" s="202"/>
      <c r="K462" s="202"/>
      <c r="L462" s="188"/>
      <c r="M462" s="188"/>
      <c r="N462" s="188"/>
    </row>
    <row r="463" s="168" customFormat="1" ht="25" customHeight="1" spans="1:14">
      <c r="A463" s="188"/>
      <c r="B463" s="190"/>
      <c r="C463" s="190"/>
      <c r="D463" s="190"/>
      <c r="E463" s="190"/>
      <c r="F463" s="188"/>
      <c r="G463" s="188"/>
      <c r="H463" s="191"/>
      <c r="I463" s="191"/>
      <c r="J463" s="202"/>
      <c r="K463" s="202"/>
      <c r="L463" s="188"/>
      <c r="M463" s="188"/>
      <c r="N463" s="188"/>
    </row>
    <row r="464" s="168" customFormat="1" ht="25" customHeight="1" spans="1:14">
      <c r="A464" s="188"/>
      <c r="B464" s="190"/>
      <c r="C464" s="190"/>
      <c r="D464" s="190"/>
      <c r="E464" s="190"/>
      <c r="F464" s="188"/>
      <c r="G464" s="188"/>
      <c r="H464" s="191"/>
      <c r="I464" s="191"/>
      <c r="J464" s="202"/>
      <c r="K464" s="202"/>
      <c r="L464" s="188"/>
      <c r="M464" s="188"/>
      <c r="N464" s="188"/>
    </row>
    <row r="465" s="168" customFormat="1" ht="25" customHeight="1" spans="1:14">
      <c r="A465" s="188"/>
      <c r="B465" s="190"/>
      <c r="C465" s="190"/>
      <c r="D465" s="190"/>
      <c r="E465" s="190"/>
      <c r="F465" s="188"/>
      <c r="G465" s="188"/>
      <c r="H465" s="191"/>
      <c r="I465" s="191"/>
      <c r="J465" s="202"/>
      <c r="K465" s="202"/>
      <c r="L465" s="188"/>
      <c r="M465" s="188"/>
      <c r="N465" s="188"/>
    </row>
    <row r="466" s="168" customFormat="1" ht="25" customHeight="1" spans="1:14">
      <c r="A466" s="188"/>
      <c r="B466" s="190"/>
      <c r="C466" s="190"/>
      <c r="D466" s="190"/>
      <c r="E466" s="190"/>
      <c r="F466" s="188"/>
      <c r="G466" s="188"/>
      <c r="H466" s="191"/>
      <c r="I466" s="191"/>
      <c r="J466" s="202"/>
      <c r="K466" s="202"/>
      <c r="L466" s="188"/>
      <c r="M466" s="188"/>
      <c r="N466" s="188"/>
    </row>
    <row r="467" s="168" customFormat="1" ht="25" customHeight="1" spans="1:14">
      <c r="A467" s="188"/>
      <c r="B467" s="190"/>
      <c r="C467" s="190"/>
      <c r="D467" s="190"/>
      <c r="E467" s="190"/>
      <c r="F467" s="188"/>
      <c r="G467" s="188"/>
      <c r="H467" s="191"/>
      <c r="I467" s="191"/>
      <c r="J467" s="202"/>
      <c r="K467" s="202"/>
      <c r="L467" s="188"/>
      <c r="M467" s="188"/>
      <c r="N467" s="188"/>
    </row>
    <row r="468" s="168" customFormat="1" ht="25" customHeight="1" spans="1:14">
      <c r="A468" s="188"/>
      <c r="B468" s="190"/>
      <c r="C468" s="190"/>
      <c r="D468" s="190"/>
      <c r="E468" s="190"/>
      <c r="F468" s="188"/>
      <c r="G468" s="188"/>
      <c r="H468" s="191"/>
      <c r="I468" s="191"/>
      <c r="J468" s="202"/>
      <c r="K468" s="202"/>
      <c r="L468" s="188"/>
      <c r="M468" s="188"/>
      <c r="N468" s="188"/>
    </row>
    <row r="469" s="168" customFormat="1" ht="25" customHeight="1" spans="1:14">
      <c r="A469" s="188"/>
      <c r="B469" s="190"/>
      <c r="C469" s="190"/>
      <c r="D469" s="190"/>
      <c r="E469" s="190"/>
      <c r="F469" s="188"/>
      <c r="G469" s="188"/>
      <c r="H469" s="191"/>
      <c r="I469" s="191"/>
      <c r="J469" s="202"/>
      <c r="K469" s="202"/>
      <c r="L469" s="188"/>
      <c r="M469" s="188"/>
      <c r="N469" s="188"/>
    </row>
    <row r="470" s="168" customFormat="1" ht="25" customHeight="1" spans="1:14">
      <c r="A470" s="188"/>
      <c r="B470" s="190"/>
      <c r="C470" s="190"/>
      <c r="D470" s="190"/>
      <c r="E470" s="190"/>
      <c r="F470" s="188"/>
      <c r="G470" s="188"/>
      <c r="H470" s="191"/>
      <c r="I470" s="191"/>
      <c r="J470" s="202"/>
      <c r="K470" s="202"/>
      <c r="L470" s="188"/>
      <c r="M470" s="188"/>
      <c r="N470" s="188"/>
    </row>
    <row r="471" s="168" customFormat="1" ht="25" customHeight="1" spans="1:14">
      <c r="A471" s="188"/>
      <c r="B471" s="190"/>
      <c r="C471" s="190"/>
      <c r="D471" s="190"/>
      <c r="E471" s="190"/>
      <c r="F471" s="188"/>
      <c r="G471" s="188"/>
      <c r="H471" s="191"/>
      <c r="I471" s="191"/>
      <c r="J471" s="202"/>
      <c r="K471" s="202"/>
      <c r="L471" s="188"/>
      <c r="M471" s="188"/>
      <c r="N471" s="188"/>
    </row>
    <row r="472" s="168" customFormat="1" ht="25" customHeight="1" spans="1:14">
      <c r="A472" s="188"/>
      <c r="B472" s="190"/>
      <c r="C472" s="190"/>
      <c r="D472" s="190"/>
      <c r="E472" s="190"/>
      <c r="F472" s="188"/>
      <c r="G472" s="188"/>
      <c r="H472" s="191"/>
      <c r="I472" s="191"/>
      <c r="J472" s="202"/>
      <c r="K472" s="202"/>
      <c r="L472" s="188"/>
      <c r="M472" s="188"/>
      <c r="N472" s="188"/>
    </row>
    <row r="473" s="168" customFormat="1" ht="25" customHeight="1" spans="1:14">
      <c r="A473" s="188"/>
      <c r="B473" s="190"/>
      <c r="C473" s="190"/>
      <c r="D473" s="190"/>
      <c r="E473" s="190"/>
      <c r="F473" s="188"/>
      <c r="G473" s="188"/>
      <c r="H473" s="191"/>
      <c r="I473" s="191"/>
      <c r="J473" s="202"/>
      <c r="K473" s="202"/>
      <c r="L473" s="188"/>
      <c r="M473" s="188"/>
      <c r="N473" s="188"/>
    </row>
    <row r="474" s="168" customFormat="1" ht="25" customHeight="1" spans="1:14">
      <c r="A474" s="188"/>
      <c r="B474" s="190"/>
      <c r="C474" s="190"/>
      <c r="D474" s="190"/>
      <c r="E474" s="190"/>
      <c r="F474" s="188"/>
      <c r="G474" s="188"/>
      <c r="H474" s="191"/>
      <c r="I474" s="191"/>
      <c r="J474" s="202"/>
      <c r="K474" s="202"/>
      <c r="L474" s="188"/>
      <c r="M474" s="188"/>
      <c r="N474" s="188"/>
    </row>
    <row r="475" s="168" customFormat="1" ht="25" customHeight="1" spans="1:14">
      <c r="A475" s="188"/>
      <c r="B475" s="190"/>
      <c r="C475" s="190"/>
      <c r="D475" s="190"/>
      <c r="E475" s="190"/>
      <c r="F475" s="188"/>
      <c r="G475" s="188"/>
      <c r="H475" s="191"/>
      <c r="I475" s="191"/>
      <c r="J475" s="202"/>
      <c r="K475" s="202"/>
      <c r="L475" s="188"/>
      <c r="M475" s="188"/>
      <c r="N475" s="188"/>
    </row>
    <row r="476" s="168" customFormat="1" ht="25" customHeight="1" spans="1:14">
      <c r="A476" s="188"/>
      <c r="B476" s="190"/>
      <c r="C476" s="190"/>
      <c r="D476" s="190"/>
      <c r="E476" s="190"/>
      <c r="F476" s="188"/>
      <c r="G476" s="188"/>
      <c r="H476" s="191"/>
      <c r="I476" s="191"/>
      <c r="J476" s="202"/>
      <c r="K476" s="202"/>
      <c r="L476" s="188"/>
      <c r="M476" s="188"/>
      <c r="N476" s="188"/>
    </row>
    <row r="477" s="168" customFormat="1" ht="25" customHeight="1" spans="1:14">
      <c r="A477" s="188"/>
      <c r="B477" s="190"/>
      <c r="C477" s="190"/>
      <c r="D477" s="190"/>
      <c r="E477" s="190"/>
      <c r="F477" s="188"/>
      <c r="G477" s="188"/>
      <c r="H477" s="191"/>
      <c r="I477" s="191"/>
      <c r="J477" s="202"/>
      <c r="K477" s="202"/>
      <c r="L477" s="188"/>
      <c r="M477" s="188"/>
      <c r="N477" s="188"/>
    </row>
    <row r="478" s="168" customFormat="1" ht="25" customHeight="1" spans="1:14">
      <c r="A478" s="188"/>
      <c r="B478" s="190"/>
      <c r="C478" s="190"/>
      <c r="D478" s="190"/>
      <c r="E478" s="190"/>
      <c r="F478" s="188"/>
      <c r="G478" s="188"/>
      <c r="H478" s="191"/>
      <c r="I478" s="191"/>
      <c r="J478" s="202"/>
      <c r="K478" s="202"/>
      <c r="L478" s="188"/>
      <c r="M478" s="188"/>
      <c r="N478" s="188"/>
    </row>
    <row r="479" s="168" customFormat="1" ht="25" customHeight="1" spans="1:14">
      <c r="A479" s="188"/>
      <c r="B479" s="190"/>
      <c r="C479" s="190"/>
      <c r="D479" s="190"/>
      <c r="E479" s="190"/>
      <c r="F479" s="188"/>
      <c r="G479" s="188"/>
      <c r="H479" s="191"/>
      <c r="I479" s="191"/>
      <c r="J479" s="202"/>
      <c r="K479" s="202"/>
      <c r="L479" s="188"/>
      <c r="M479" s="188"/>
      <c r="N479" s="188"/>
    </row>
    <row r="480" s="168" customFormat="1" ht="25" customHeight="1" spans="1:14">
      <c r="A480" s="188"/>
      <c r="B480" s="190"/>
      <c r="C480" s="190"/>
      <c r="D480" s="190"/>
      <c r="E480" s="190"/>
      <c r="F480" s="188"/>
      <c r="G480" s="188"/>
      <c r="H480" s="191"/>
      <c r="I480" s="191"/>
      <c r="J480" s="202"/>
      <c r="K480" s="202"/>
      <c r="L480" s="188"/>
      <c r="M480" s="188"/>
      <c r="N480" s="188"/>
    </row>
    <row r="481" s="168" customFormat="1" ht="25" customHeight="1" spans="1:14">
      <c r="A481" s="188"/>
      <c r="B481" s="190"/>
      <c r="C481" s="190"/>
      <c r="D481" s="190"/>
      <c r="E481" s="190"/>
      <c r="F481" s="188"/>
      <c r="G481" s="188"/>
      <c r="H481" s="191"/>
      <c r="I481" s="191"/>
      <c r="J481" s="202"/>
      <c r="K481" s="202"/>
      <c r="L481" s="188"/>
      <c r="M481" s="188"/>
      <c r="N481" s="188"/>
    </row>
    <row r="482" s="168" customFormat="1" ht="25" customHeight="1" spans="1:14">
      <c r="A482" s="188"/>
      <c r="B482" s="190"/>
      <c r="C482" s="190"/>
      <c r="D482" s="190"/>
      <c r="E482" s="190"/>
      <c r="F482" s="188"/>
      <c r="G482" s="188"/>
      <c r="H482" s="191"/>
      <c r="I482" s="191"/>
      <c r="J482" s="202"/>
      <c r="K482" s="202"/>
      <c r="L482" s="188"/>
      <c r="M482" s="188"/>
      <c r="N482" s="188"/>
    </row>
    <row r="483" s="168" customFormat="1" ht="25" customHeight="1" spans="1:14">
      <c r="A483" s="188"/>
      <c r="B483" s="190"/>
      <c r="C483" s="190"/>
      <c r="D483" s="190"/>
      <c r="E483" s="190"/>
      <c r="F483" s="188"/>
      <c r="G483" s="188"/>
      <c r="H483" s="191"/>
      <c r="I483" s="191"/>
      <c r="J483" s="202"/>
      <c r="K483" s="202"/>
      <c r="L483" s="188"/>
      <c r="M483" s="188"/>
      <c r="N483" s="188"/>
    </row>
    <row r="484" s="168" customFormat="1" ht="25" customHeight="1" spans="1:14">
      <c r="A484" s="188"/>
      <c r="B484" s="190"/>
      <c r="C484" s="190"/>
      <c r="D484" s="190"/>
      <c r="E484" s="190"/>
      <c r="F484" s="188"/>
      <c r="G484" s="188"/>
      <c r="H484" s="191"/>
      <c r="I484" s="191"/>
      <c r="J484" s="202"/>
      <c r="K484" s="202"/>
      <c r="L484" s="188"/>
      <c r="M484" s="188"/>
      <c r="N484" s="188"/>
    </row>
    <row r="485" s="168" customFormat="1" ht="25" customHeight="1" spans="1:14">
      <c r="A485" s="188"/>
      <c r="B485" s="190"/>
      <c r="C485" s="190"/>
      <c r="D485" s="190"/>
      <c r="E485" s="190"/>
      <c r="F485" s="188"/>
      <c r="G485" s="188"/>
      <c r="H485" s="191"/>
      <c r="I485" s="191"/>
      <c r="J485" s="202"/>
      <c r="K485" s="202"/>
      <c r="L485" s="188"/>
      <c r="M485" s="188"/>
      <c r="N485" s="188"/>
    </row>
    <row r="486" s="168" customFormat="1" ht="25" customHeight="1" spans="1:14">
      <c r="A486" s="188"/>
      <c r="B486" s="190"/>
      <c r="C486" s="190"/>
      <c r="D486" s="190"/>
      <c r="E486" s="190"/>
      <c r="F486" s="188"/>
      <c r="G486" s="188"/>
      <c r="H486" s="191"/>
      <c r="I486" s="191"/>
      <c r="J486" s="202"/>
      <c r="K486" s="202"/>
      <c r="L486" s="188"/>
      <c r="M486" s="188"/>
      <c r="N486" s="188"/>
    </row>
    <row r="487" s="168" customFormat="1" ht="25" customHeight="1" spans="1:14">
      <c r="A487" s="188"/>
      <c r="B487" s="190"/>
      <c r="C487" s="190"/>
      <c r="D487" s="190"/>
      <c r="E487" s="190"/>
      <c r="F487" s="188"/>
      <c r="G487" s="188"/>
      <c r="H487" s="191"/>
      <c r="I487" s="191"/>
      <c r="J487" s="202"/>
      <c r="K487" s="202"/>
      <c r="L487" s="188"/>
      <c r="M487" s="188"/>
      <c r="N487" s="188"/>
    </row>
    <row r="488" s="168" customFormat="1" ht="25" customHeight="1" spans="1:14">
      <c r="A488" s="188"/>
      <c r="B488" s="190"/>
      <c r="C488" s="190"/>
      <c r="D488" s="190"/>
      <c r="E488" s="190"/>
      <c r="F488" s="188"/>
      <c r="G488" s="188"/>
      <c r="H488" s="191"/>
      <c r="I488" s="191"/>
      <c r="J488" s="202"/>
      <c r="K488" s="202"/>
      <c r="L488" s="188"/>
      <c r="M488" s="188"/>
      <c r="N488" s="188"/>
    </row>
    <row r="489" s="168" customFormat="1" ht="25" customHeight="1" spans="1:14">
      <c r="A489" s="188"/>
      <c r="B489" s="190"/>
      <c r="C489" s="190"/>
      <c r="D489" s="190"/>
      <c r="E489" s="190"/>
      <c r="F489" s="188"/>
      <c r="G489" s="188"/>
      <c r="H489" s="191"/>
      <c r="I489" s="191"/>
      <c r="J489" s="202"/>
      <c r="K489" s="202"/>
      <c r="L489" s="188"/>
      <c r="M489" s="188"/>
      <c r="N489" s="188"/>
    </row>
    <row r="490" s="168" customFormat="1" ht="25" customHeight="1" spans="1:14">
      <c r="A490" s="188"/>
      <c r="B490" s="190"/>
      <c r="C490" s="190"/>
      <c r="D490" s="190"/>
      <c r="E490" s="190"/>
      <c r="F490" s="188"/>
      <c r="G490" s="188"/>
      <c r="H490" s="191"/>
      <c r="I490" s="191"/>
      <c r="J490" s="202"/>
      <c r="K490" s="202"/>
      <c r="L490" s="188"/>
      <c r="M490" s="188"/>
      <c r="N490" s="188"/>
    </row>
    <row r="491" s="168" customFormat="1" ht="25" customHeight="1" spans="1:14">
      <c r="A491" s="188"/>
      <c r="B491" s="190"/>
      <c r="C491" s="190"/>
      <c r="D491" s="190"/>
      <c r="E491" s="190"/>
      <c r="F491" s="188"/>
      <c r="G491" s="188"/>
      <c r="H491" s="191"/>
      <c r="I491" s="191"/>
      <c r="J491" s="202"/>
      <c r="K491" s="202"/>
      <c r="L491" s="188"/>
      <c r="M491" s="188"/>
      <c r="N491" s="188"/>
    </row>
    <row r="492" s="168" customFormat="1" ht="25" customHeight="1" spans="1:14">
      <c r="A492" s="188"/>
      <c r="B492" s="190"/>
      <c r="C492" s="190"/>
      <c r="D492" s="190"/>
      <c r="E492" s="190"/>
      <c r="F492" s="188"/>
      <c r="G492" s="188"/>
      <c r="H492" s="191"/>
      <c r="I492" s="191"/>
      <c r="J492" s="202"/>
      <c r="K492" s="202"/>
      <c r="L492" s="188"/>
      <c r="M492" s="188"/>
      <c r="N492" s="188"/>
    </row>
    <row r="493" s="168" customFormat="1" ht="25" customHeight="1" spans="1:14">
      <c r="A493" s="188"/>
      <c r="B493" s="190"/>
      <c r="C493" s="190"/>
      <c r="D493" s="190"/>
      <c r="E493" s="190"/>
      <c r="F493" s="188"/>
      <c r="G493" s="188"/>
      <c r="H493" s="191"/>
      <c r="I493" s="191"/>
      <c r="J493" s="202"/>
      <c r="K493" s="202"/>
      <c r="L493" s="188"/>
      <c r="M493" s="188"/>
      <c r="N493" s="188"/>
    </row>
    <row r="494" s="168" customFormat="1" ht="25" customHeight="1" spans="1:14">
      <c r="A494" s="188"/>
      <c r="B494" s="190"/>
      <c r="C494" s="190"/>
      <c r="D494" s="190"/>
      <c r="E494" s="190"/>
      <c r="F494" s="188"/>
      <c r="G494" s="188"/>
      <c r="H494" s="191"/>
      <c r="I494" s="191"/>
      <c r="J494" s="202"/>
      <c r="K494" s="202"/>
      <c r="L494" s="188"/>
      <c r="M494" s="188"/>
      <c r="N494" s="188"/>
    </row>
    <row r="495" s="168" customFormat="1" ht="25" customHeight="1" spans="1:14">
      <c r="A495" s="188"/>
      <c r="B495" s="190"/>
      <c r="C495" s="190"/>
      <c r="D495" s="190"/>
      <c r="E495" s="190"/>
      <c r="F495" s="188"/>
      <c r="G495" s="188"/>
      <c r="H495" s="191"/>
      <c r="I495" s="191"/>
      <c r="J495" s="202"/>
      <c r="K495" s="202"/>
      <c r="L495" s="188"/>
      <c r="M495" s="188"/>
      <c r="N495" s="188"/>
    </row>
    <row r="496" s="168" customFormat="1" ht="25" customHeight="1" spans="1:14">
      <c r="A496" s="188"/>
      <c r="B496" s="190"/>
      <c r="C496" s="190"/>
      <c r="D496" s="190"/>
      <c r="E496" s="190"/>
      <c r="F496" s="188"/>
      <c r="G496" s="188"/>
      <c r="H496" s="191"/>
      <c r="I496" s="191"/>
      <c r="J496" s="202"/>
      <c r="K496" s="202"/>
      <c r="L496" s="188"/>
      <c r="M496" s="188"/>
      <c r="N496" s="188"/>
    </row>
    <row r="497" s="168" customFormat="1" ht="25" customHeight="1" spans="1:14">
      <c r="A497" s="188"/>
      <c r="B497" s="190"/>
      <c r="C497" s="190"/>
      <c r="D497" s="190"/>
      <c r="E497" s="190"/>
      <c r="F497" s="188"/>
      <c r="G497" s="188"/>
      <c r="H497" s="191"/>
      <c r="I497" s="191"/>
      <c r="J497" s="202"/>
      <c r="K497" s="202"/>
      <c r="L497" s="188"/>
      <c r="M497" s="188"/>
      <c r="N497" s="188"/>
    </row>
    <row r="498" s="168" customFormat="1" ht="25" customHeight="1" spans="1:14">
      <c r="A498" s="188"/>
      <c r="B498" s="190"/>
      <c r="C498" s="190"/>
      <c r="D498" s="190"/>
      <c r="E498" s="190"/>
      <c r="F498" s="188"/>
      <c r="G498" s="188"/>
      <c r="H498" s="191"/>
      <c r="I498" s="191"/>
      <c r="J498" s="202"/>
      <c r="K498" s="202"/>
      <c r="L498" s="188"/>
      <c r="M498" s="188"/>
      <c r="N498" s="188"/>
    </row>
    <row r="499" s="168" customFormat="1" ht="25" customHeight="1" spans="1:14">
      <c r="A499" s="188"/>
      <c r="B499" s="190"/>
      <c r="C499" s="190"/>
      <c r="D499" s="190"/>
      <c r="E499" s="190"/>
      <c r="F499" s="188"/>
      <c r="G499" s="188"/>
      <c r="H499" s="191"/>
      <c r="I499" s="191"/>
      <c r="J499" s="202"/>
      <c r="K499" s="202"/>
      <c r="L499" s="188"/>
      <c r="M499" s="188"/>
      <c r="N499" s="188"/>
    </row>
    <row r="500" s="168" customFormat="1" ht="25" customHeight="1" spans="1:14">
      <c r="A500" s="188"/>
      <c r="B500" s="190"/>
      <c r="C500" s="190"/>
      <c r="D500" s="190"/>
      <c r="E500" s="190"/>
      <c r="F500" s="188"/>
      <c r="G500" s="188"/>
      <c r="H500" s="191"/>
      <c r="I500" s="191"/>
      <c r="J500" s="202"/>
      <c r="K500" s="202"/>
      <c r="L500" s="188"/>
      <c r="M500" s="188"/>
      <c r="N500" s="188"/>
    </row>
    <row r="501" s="168" customFormat="1" ht="25" customHeight="1" spans="1:14">
      <c r="A501" s="188"/>
      <c r="B501" s="190"/>
      <c r="C501" s="190"/>
      <c r="D501" s="190"/>
      <c r="E501" s="190"/>
      <c r="F501" s="188"/>
      <c r="G501" s="188"/>
      <c r="H501" s="191"/>
      <c r="I501" s="191"/>
      <c r="J501" s="202"/>
      <c r="K501" s="202"/>
      <c r="L501" s="188"/>
      <c r="M501" s="188"/>
      <c r="N501" s="188"/>
    </row>
    <row r="502" s="168" customFormat="1" ht="25" customHeight="1" spans="1:14">
      <c r="A502" s="188"/>
      <c r="B502" s="190"/>
      <c r="C502" s="190"/>
      <c r="D502" s="190"/>
      <c r="E502" s="190"/>
      <c r="F502" s="188"/>
      <c r="G502" s="188"/>
      <c r="H502" s="191"/>
      <c r="I502" s="191"/>
      <c r="J502" s="202"/>
      <c r="K502" s="202"/>
      <c r="L502" s="188"/>
      <c r="M502" s="188"/>
      <c r="N502" s="188"/>
    </row>
    <row r="503" s="168" customFormat="1" ht="25" customHeight="1" spans="1:14">
      <c r="A503" s="188"/>
      <c r="B503" s="190"/>
      <c r="C503" s="190"/>
      <c r="D503" s="190"/>
      <c r="E503" s="190"/>
      <c r="F503" s="188"/>
      <c r="G503" s="188"/>
      <c r="H503" s="191"/>
      <c r="I503" s="191"/>
      <c r="J503" s="202"/>
      <c r="K503" s="202"/>
      <c r="L503" s="188"/>
      <c r="M503" s="188"/>
      <c r="N503" s="188"/>
    </row>
    <row r="504" s="168" customFormat="1" ht="25" customHeight="1" spans="1:14">
      <c r="A504" s="188"/>
      <c r="B504" s="190"/>
      <c r="C504" s="190"/>
      <c r="D504" s="190"/>
      <c r="E504" s="190"/>
      <c r="F504" s="188"/>
      <c r="G504" s="188"/>
      <c r="H504" s="191"/>
      <c r="I504" s="191"/>
      <c r="J504" s="202"/>
      <c r="K504" s="202"/>
      <c r="L504" s="188"/>
      <c r="M504" s="188"/>
      <c r="N504" s="188"/>
    </row>
    <row r="505" s="168" customFormat="1" ht="25" customHeight="1" spans="1:14">
      <c r="A505" s="188"/>
      <c r="B505" s="190"/>
      <c r="C505" s="190"/>
      <c r="D505" s="190"/>
      <c r="E505" s="190"/>
      <c r="F505" s="188"/>
      <c r="G505" s="188"/>
      <c r="H505" s="191"/>
      <c r="I505" s="191"/>
      <c r="J505" s="202"/>
      <c r="K505" s="202"/>
      <c r="L505" s="188"/>
      <c r="M505" s="188"/>
      <c r="N505" s="188"/>
    </row>
    <row r="506" s="168" customFormat="1" ht="25" customHeight="1" spans="1:14">
      <c r="A506" s="188"/>
      <c r="B506" s="190"/>
      <c r="C506" s="190"/>
      <c r="D506" s="190"/>
      <c r="E506" s="190"/>
      <c r="F506" s="188"/>
      <c r="G506" s="188"/>
      <c r="H506" s="191"/>
      <c r="I506" s="191"/>
      <c r="J506" s="202"/>
      <c r="K506" s="202"/>
      <c r="L506" s="188"/>
      <c r="M506" s="188"/>
      <c r="N506" s="188"/>
    </row>
    <row r="507" s="168" customFormat="1" ht="25" customHeight="1" spans="1:14">
      <c r="A507" s="188"/>
      <c r="B507" s="190"/>
      <c r="C507" s="190"/>
      <c r="D507" s="190"/>
      <c r="E507" s="190"/>
      <c r="F507" s="188"/>
      <c r="G507" s="188"/>
      <c r="H507" s="191"/>
      <c r="I507" s="191"/>
      <c r="J507" s="202"/>
      <c r="K507" s="202"/>
      <c r="L507" s="188"/>
      <c r="M507" s="188"/>
      <c r="N507" s="188"/>
    </row>
    <row r="508" s="168" customFormat="1" ht="25" customHeight="1" spans="1:14">
      <c r="A508" s="188"/>
      <c r="B508" s="190"/>
      <c r="C508" s="190"/>
      <c r="D508" s="190"/>
      <c r="E508" s="190"/>
      <c r="F508" s="188"/>
      <c r="G508" s="188"/>
      <c r="H508" s="191"/>
      <c r="I508" s="191"/>
      <c r="J508" s="202"/>
      <c r="K508" s="202"/>
      <c r="L508" s="188"/>
      <c r="M508" s="188"/>
      <c r="N508" s="188"/>
    </row>
    <row r="509" s="168" customFormat="1" ht="25" customHeight="1" spans="1:14">
      <c r="A509" s="188"/>
      <c r="B509" s="190"/>
      <c r="C509" s="190"/>
      <c r="D509" s="190"/>
      <c r="E509" s="190"/>
      <c r="F509" s="188"/>
      <c r="G509" s="188"/>
      <c r="H509" s="191"/>
      <c r="I509" s="191"/>
      <c r="J509" s="202"/>
      <c r="K509" s="202"/>
      <c r="L509" s="188"/>
      <c r="M509" s="188"/>
      <c r="N509" s="188"/>
    </row>
    <row r="510" s="168" customFormat="1" ht="25" customHeight="1" spans="1:14">
      <c r="A510" s="188"/>
      <c r="B510" s="190"/>
      <c r="C510" s="190"/>
      <c r="D510" s="190"/>
      <c r="E510" s="190"/>
      <c r="F510" s="188"/>
      <c r="G510" s="188"/>
      <c r="H510" s="191"/>
      <c r="I510" s="191"/>
      <c r="J510" s="202"/>
      <c r="K510" s="202"/>
      <c r="L510" s="188"/>
      <c r="M510" s="188"/>
      <c r="N510" s="188"/>
    </row>
    <row r="511" s="168" customFormat="1" ht="25" customHeight="1" spans="1:14">
      <c r="A511" s="188"/>
      <c r="B511" s="190"/>
      <c r="C511" s="190"/>
      <c r="D511" s="190"/>
      <c r="E511" s="190"/>
      <c r="F511" s="188"/>
      <c r="G511" s="188"/>
      <c r="H511" s="191"/>
      <c r="I511" s="191"/>
      <c r="J511" s="202"/>
      <c r="K511" s="202"/>
      <c r="L511" s="188"/>
      <c r="M511" s="188"/>
      <c r="N511" s="188"/>
    </row>
    <row r="512" s="168" customFormat="1" ht="25" customHeight="1" spans="1:14">
      <c r="A512" s="188"/>
      <c r="B512" s="190"/>
      <c r="C512" s="190"/>
      <c r="D512" s="190"/>
      <c r="E512" s="190"/>
      <c r="F512" s="188"/>
      <c r="G512" s="188"/>
      <c r="H512" s="191"/>
      <c r="I512" s="191"/>
      <c r="J512" s="202"/>
      <c r="K512" s="202"/>
      <c r="L512" s="188"/>
      <c r="M512" s="188"/>
      <c r="N512" s="188"/>
    </row>
    <row r="513" s="168" customFormat="1" ht="25" customHeight="1" spans="1:14">
      <c r="A513" s="188"/>
      <c r="B513" s="190"/>
      <c r="C513" s="190"/>
      <c r="D513" s="190"/>
      <c r="E513" s="190"/>
      <c r="F513" s="188"/>
      <c r="G513" s="188"/>
      <c r="H513" s="191"/>
      <c r="I513" s="191"/>
      <c r="J513" s="202"/>
      <c r="K513" s="202"/>
      <c r="L513" s="188"/>
      <c r="M513" s="188"/>
      <c r="N513" s="188"/>
    </row>
    <row r="514" s="168" customFormat="1" ht="25" customHeight="1" spans="1:14">
      <c r="A514" s="188"/>
      <c r="B514" s="190"/>
      <c r="C514" s="190"/>
      <c r="D514" s="190"/>
      <c r="E514" s="190"/>
      <c r="F514" s="188"/>
      <c r="G514" s="188"/>
      <c r="H514" s="191"/>
      <c r="I514" s="191"/>
      <c r="J514" s="202"/>
      <c r="K514" s="202"/>
      <c r="L514" s="188"/>
      <c r="M514" s="188"/>
      <c r="N514" s="188"/>
    </row>
    <row r="515" s="168" customFormat="1" ht="25" customHeight="1" spans="1:14">
      <c r="A515" s="188"/>
      <c r="B515" s="190"/>
      <c r="C515" s="190"/>
      <c r="D515" s="190"/>
      <c r="E515" s="190"/>
      <c r="F515" s="188"/>
      <c r="G515" s="188"/>
      <c r="H515" s="191"/>
      <c r="I515" s="191"/>
      <c r="J515" s="202"/>
      <c r="K515" s="202"/>
      <c r="L515" s="188"/>
      <c r="M515" s="188"/>
      <c r="N515" s="188"/>
    </row>
    <row r="516" s="168" customFormat="1" ht="25" customHeight="1" spans="1:14">
      <c r="A516" s="188"/>
      <c r="B516" s="190"/>
      <c r="C516" s="190"/>
      <c r="D516" s="190"/>
      <c r="E516" s="190"/>
      <c r="F516" s="188"/>
      <c r="G516" s="188"/>
      <c r="H516" s="191"/>
      <c r="I516" s="191"/>
      <c r="J516" s="202"/>
      <c r="K516" s="202"/>
      <c r="L516" s="188"/>
      <c r="M516" s="188"/>
      <c r="N516" s="188"/>
    </row>
    <row r="517" s="168" customFormat="1" ht="25" customHeight="1" spans="1:14">
      <c r="A517" s="188"/>
      <c r="B517" s="190"/>
      <c r="C517" s="190"/>
      <c r="D517" s="190"/>
      <c r="E517" s="190"/>
      <c r="F517" s="188"/>
      <c r="G517" s="188"/>
      <c r="H517" s="191"/>
      <c r="I517" s="191"/>
      <c r="J517" s="202"/>
      <c r="K517" s="202"/>
      <c r="L517" s="188"/>
      <c r="M517" s="188"/>
      <c r="N517" s="188"/>
    </row>
    <row r="518" s="168" customFormat="1" ht="25" customHeight="1" spans="1:14">
      <c r="A518" s="188"/>
      <c r="B518" s="190"/>
      <c r="C518" s="190"/>
      <c r="D518" s="190"/>
      <c r="E518" s="190"/>
      <c r="F518" s="188"/>
      <c r="G518" s="188"/>
      <c r="H518" s="191"/>
      <c r="I518" s="191"/>
      <c r="J518" s="202"/>
      <c r="K518" s="202"/>
      <c r="L518" s="188"/>
      <c r="M518" s="188"/>
      <c r="N518" s="188"/>
    </row>
    <row r="519" s="168" customFormat="1" ht="25" customHeight="1" spans="1:14">
      <c r="A519" s="188"/>
      <c r="B519" s="190"/>
      <c r="C519" s="190"/>
      <c r="D519" s="190"/>
      <c r="E519" s="190"/>
      <c r="F519" s="188"/>
      <c r="G519" s="188"/>
      <c r="H519" s="191"/>
      <c r="I519" s="191"/>
      <c r="J519" s="202"/>
      <c r="K519" s="202"/>
      <c r="L519" s="188"/>
      <c r="M519" s="188"/>
      <c r="N519" s="188"/>
    </row>
    <row r="520" s="168" customFormat="1" ht="25" customHeight="1" spans="1:14">
      <c r="A520" s="188"/>
      <c r="B520" s="190"/>
      <c r="C520" s="190"/>
      <c r="D520" s="190"/>
      <c r="E520" s="190"/>
      <c r="F520" s="188"/>
      <c r="G520" s="188"/>
      <c r="H520" s="191"/>
      <c r="I520" s="191"/>
      <c r="J520" s="202"/>
      <c r="K520" s="202"/>
      <c r="L520" s="188"/>
      <c r="M520" s="188"/>
      <c r="N520" s="188"/>
    </row>
    <row r="521" s="168" customFormat="1" ht="25" customHeight="1" spans="1:14">
      <c r="A521" s="188"/>
      <c r="B521" s="190"/>
      <c r="C521" s="190"/>
      <c r="D521" s="190"/>
      <c r="E521" s="190"/>
      <c r="F521" s="188"/>
      <c r="G521" s="188"/>
      <c r="H521" s="191"/>
      <c r="I521" s="191"/>
      <c r="J521" s="202"/>
      <c r="K521" s="202"/>
      <c r="L521" s="188"/>
      <c r="M521" s="188"/>
      <c r="N521" s="188"/>
    </row>
    <row r="522" s="168" customFormat="1" ht="25" customHeight="1" spans="1:14">
      <c r="A522" s="188"/>
      <c r="B522" s="190"/>
      <c r="C522" s="190"/>
      <c r="D522" s="190"/>
      <c r="E522" s="190"/>
      <c r="F522" s="188"/>
      <c r="G522" s="188"/>
      <c r="H522" s="191"/>
      <c r="I522" s="191"/>
      <c r="J522" s="202"/>
      <c r="K522" s="202"/>
      <c r="L522" s="188"/>
      <c r="M522" s="188"/>
      <c r="N522" s="188"/>
    </row>
    <row r="523" s="168" customFormat="1" ht="25" customHeight="1" spans="1:14">
      <c r="A523" s="188"/>
      <c r="B523" s="190"/>
      <c r="C523" s="190"/>
      <c r="D523" s="190"/>
      <c r="E523" s="190"/>
      <c r="F523" s="188"/>
      <c r="G523" s="188"/>
      <c r="H523" s="191"/>
      <c r="I523" s="191"/>
      <c r="J523" s="202"/>
      <c r="K523" s="202"/>
      <c r="L523" s="188"/>
      <c r="M523" s="188"/>
      <c r="N523" s="188"/>
    </row>
    <row r="524" s="168" customFormat="1" ht="25" customHeight="1" spans="1:14">
      <c r="A524" s="188"/>
      <c r="B524" s="190"/>
      <c r="C524" s="190"/>
      <c r="D524" s="190"/>
      <c r="E524" s="190"/>
      <c r="F524" s="188"/>
      <c r="G524" s="188"/>
      <c r="H524" s="191"/>
      <c r="I524" s="191"/>
      <c r="J524" s="202"/>
      <c r="K524" s="202"/>
      <c r="L524" s="188"/>
      <c r="M524" s="188"/>
      <c r="N524" s="188"/>
    </row>
    <row r="525" s="168" customFormat="1" ht="25" customHeight="1" spans="1:14">
      <c r="A525" s="188"/>
      <c r="B525" s="190"/>
      <c r="C525" s="190"/>
      <c r="D525" s="190"/>
      <c r="E525" s="190"/>
      <c r="F525" s="188"/>
      <c r="G525" s="188"/>
      <c r="H525" s="191"/>
      <c r="I525" s="191"/>
      <c r="J525" s="202"/>
      <c r="K525" s="202"/>
      <c r="L525" s="188"/>
      <c r="M525" s="188"/>
      <c r="N525" s="188"/>
    </row>
    <row r="526" s="168" customFormat="1" ht="25" customHeight="1" spans="1:14">
      <c r="A526" s="188"/>
      <c r="B526" s="190"/>
      <c r="C526" s="190"/>
      <c r="D526" s="190"/>
      <c r="E526" s="190"/>
      <c r="F526" s="188"/>
      <c r="G526" s="188"/>
      <c r="H526" s="191"/>
      <c r="I526" s="191"/>
      <c r="J526" s="202"/>
      <c r="K526" s="202"/>
      <c r="L526" s="188"/>
      <c r="M526" s="188"/>
      <c r="N526" s="188"/>
    </row>
    <row r="527" s="168" customFormat="1" ht="25" customHeight="1" spans="1:14">
      <c r="A527" s="188"/>
      <c r="B527" s="190"/>
      <c r="C527" s="190"/>
      <c r="D527" s="190"/>
      <c r="E527" s="190"/>
      <c r="F527" s="188"/>
      <c r="G527" s="188"/>
      <c r="H527" s="191"/>
      <c r="I527" s="191"/>
      <c r="J527" s="202"/>
      <c r="K527" s="202"/>
      <c r="L527" s="188"/>
      <c r="M527" s="188"/>
      <c r="N527" s="188"/>
    </row>
    <row r="528" s="168" customFormat="1" ht="25" customHeight="1" spans="1:14">
      <c r="A528" s="188"/>
      <c r="B528" s="190"/>
      <c r="C528" s="190"/>
      <c r="D528" s="190"/>
      <c r="E528" s="190"/>
      <c r="F528" s="188"/>
      <c r="G528" s="188"/>
      <c r="H528" s="191"/>
      <c r="I528" s="191"/>
      <c r="J528" s="202"/>
      <c r="K528" s="202"/>
      <c r="L528" s="188"/>
      <c r="M528" s="188"/>
      <c r="N528" s="188"/>
    </row>
    <row r="529" s="168" customFormat="1" ht="25" customHeight="1" spans="1:14">
      <c r="A529" s="188"/>
      <c r="B529" s="190"/>
      <c r="C529" s="190"/>
      <c r="D529" s="190"/>
      <c r="E529" s="190"/>
      <c r="F529" s="188"/>
      <c r="G529" s="188"/>
      <c r="H529" s="191"/>
      <c r="I529" s="191"/>
      <c r="J529" s="202"/>
      <c r="K529" s="202"/>
      <c r="L529" s="188"/>
      <c r="M529" s="188"/>
      <c r="N529" s="188"/>
    </row>
    <row r="530" s="168" customFormat="1" ht="25" customHeight="1" spans="1:14">
      <c r="A530" s="188"/>
      <c r="B530" s="190"/>
      <c r="C530" s="190"/>
      <c r="D530" s="190"/>
      <c r="E530" s="190"/>
      <c r="F530" s="188"/>
      <c r="G530" s="188"/>
      <c r="H530" s="191"/>
      <c r="I530" s="191"/>
      <c r="J530" s="202"/>
      <c r="K530" s="202"/>
      <c r="L530" s="188"/>
      <c r="M530" s="188"/>
      <c r="N530" s="188"/>
    </row>
    <row r="531" s="168" customFormat="1" ht="25" customHeight="1" spans="1:14">
      <c r="A531" s="188"/>
      <c r="B531" s="190"/>
      <c r="C531" s="190"/>
      <c r="D531" s="190"/>
      <c r="E531" s="190"/>
      <c r="F531" s="188"/>
      <c r="G531" s="188"/>
      <c r="H531" s="191"/>
      <c r="I531" s="191"/>
      <c r="J531" s="202"/>
      <c r="K531" s="202"/>
      <c r="L531" s="188"/>
      <c r="M531" s="188"/>
      <c r="N531" s="188"/>
    </row>
    <row r="532" s="168" customFormat="1" ht="25" customHeight="1" spans="1:14">
      <c r="A532" s="188"/>
      <c r="B532" s="190"/>
      <c r="C532" s="190"/>
      <c r="D532" s="190"/>
      <c r="E532" s="190"/>
      <c r="F532" s="188"/>
      <c r="G532" s="188"/>
      <c r="H532" s="191"/>
      <c r="I532" s="191"/>
      <c r="J532" s="202"/>
      <c r="K532" s="202"/>
      <c r="L532" s="188"/>
      <c r="M532" s="188"/>
      <c r="N532" s="188"/>
    </row>
    <row r="533" s="168" customFormat="1" ht="25" customHeight="1" spans="1:14">
      <c r="A533" s="188"/>
      <c r="B533" s="190"/>
      <c r="C533" s="190"/>
      <c r="D533" s="190"/>
      <c r="E533" s="190"/>
      <c r="F533" s="188"/>
      <c r="G533" s="188"/>
      <c r="H533" s="191"/>
      <c r="I533" s="191"/>
      <c r="J533" s="202"/>
      <c r="K533" s="202"/>
      <c r="L533" s="188"/>
      <c r="M533" s="188"/>
      <c r="N533" s="188"/>
    </row>
    <row r="534" s="168" customFormat="1" ht="25" customHeight="1" spans="1:14">
      <c r="A534" s="188"/>
      <c r="B534" s="190"/>
      <c r="C534" s="190"/>
      <c r="D534" s="190"/>
      <c r="E534" s="190"/>
      <c r="F534" s="188"/>
      <c r="G534" s="188"/>
      <c r="H534" s="191"/>
      <c r="I534" s="191"/>
      <c r="J534" s="202"/>
      <c r="K534" s="202"/>
      <c r="L534" s="188"/>
      <c r="M534" s="188"/>
      <c r="N534" s="188"/>
    </row>
    <row r="535" s="168" customFormat="1" ht="25" customHeight="1" spans="1:14">
      <c r="A535" s="188"/>
      <c r="B535" s="190"/>
      <c r="C535" s="190"/>
      <c r="D535" s="190"/>
      <c r="E535" s="190"/>
      <c r="F535" s="188"/>
      <c r="G535" s="188"/>
      <c r="H535" s="191"/>
      <c r="I535" s="191"/>
      <c r="J535" s="202"/>
      <c r="K535" s="202"/>
      <c r="L535" s="188"/>
      <c r="M535" s="188"/>
      <c r="N535" s="188"/>
    </row>
    <row r="536" s="168" customFormat="1" ht="25" customHeight="1" spans="1:14">
      <c r="A536" s="188"/>
      <c r="B536" s="190"/>
      <c r="C536" s="190"/>
      <c r="D536" s="190"/>
      <c r="E536" s="190"/>
      <c r="F536" s="188"/>
      <c r="G536" s="188"/>
      <c r="H536" s="191"/>
      <c r="I536" s="191"/>
      <c r="J536" s="202"/>
      <c r="K536" s="202"/>
      <c r="L536" s="188"/>
      <c r="M536" s="188"/>
      <c r="N536" s="188"/>
    </row>
    <row r="537" s="168" customFormat="1" ht="25" customHeight="1" spans="1:14">
      <c r="A537" s="188"/>
      <c r="B537" s="190"/>
      <c r="C537" s="190"/>
      <c r="D537" s="190"/>
      <c r="E537" s="190"/>
      <c r="F537" s="188"/>
      <c r="G537" s="188"/>
      <c r="H537" s="191"/>
      <c r="I537" s="191"/>
      <c r="J537" s="202"/>
      <c r="K537" s="202"/>
      <c r="L537" s="188"/>
      <c r="M537" s="188"/>
      <c r="N537" s="188"/>
    </row>
    <row r="538" s="168" customFormat="1" ht="25" customHeight="1" spans="1:14">
      <c r="A538" s="188"/>
      <c r="B538" s="190"/>
      <c r="C538" s="190"/>
      <c r="D538" s="190"/>
      <c r="E538" s="190"/>
      <c r="F538" s="188"/>
      <c r="G538" s="188"/>
      <c r="H538" s="191"/>
      <c r="I538" s="191"/>
      <c r="J538" s="202"/>
      <c r="K538" s="202"/>
      <c r="L538" s="188"/>
      <c r="M538" s="188"/>
      <c r="N538" s="188"/>
    </row>
    <row r="539" s="168" customFormat="1" ht="25" customHeight="1" spans="1:14">
      <c r="A539" s="188"/>
      <c r="B539" s="190"/>
      <c r="C539" s="190"/>
      <c r="D539" s="190"/>
      <c r="E539" s="190"/>
      <c r="F539" s="188"/>
      <c r="G539" s="188"/>
      <c r="H539" s="191"/>
      <c r="I539" s="191"/>
      <c r="J539" s="202"/>
      <c r="K539" s="202"/>
      <c r="L539" s="188"/>
      <c r="M539" s="188"/>
      <c r="N539" s="188"/>
    </row>
    <row r="540" s="168" customFormat="1" ht="25" customHeight="1" spans="1:14">
      <c r="A540" s="188"/>
      <c r="B540" s="190"/>
      <c r="C540" s="190"/>
      <c r="D540" s="190"/>
      <c r="E540" s="190"/>
      <c r="F540" s="188"/>
      <c r="G540" s="188"/>
      <c r="H540" s="191"/>
      <c r="I540" s="191"/>
      <c r="J540" s="202"/>
      <c r="K540" s="202"/>
      <c r="L540" s="188"/>
      <c r="M540" s="188"/>
      <c r="N540" s="188"/>
    </row>
    <row r="541" s="168" customFormat="1" ht="25" customHeight="1" spans="1:14">
      <c r="A541" s="188"/>
      <c r="B541" s="190"/>
      <c r="C541" s="190"/>
      <c r="D541" s="190"/>
      <c r="E541" s="190"/>
      <c r="F541" s="188"/>
      <c r="G541" s="188"/>
      <c r="H541" s="191"/>
      <c r="I541" s="191"/>
      <c r="J541" s="202"/>
      <c r="K541" s="202"/>
      <c r="L541" s="188"/>
      <c r="M541" s="188"/>
      <c r="N541" s="188"/>
    </row>
    <row r="542" s="168" customFormat="1" ht="25" customHeight="1" spans="1:14">
      <c r="A542" s="188"/>
      <c r="B542" s="190"/>
      <c r="C542" s="190"/>
      <c r="D542" s="190"/>
      <c r="E542" s="190"/>
      <c r="F542" s="188"/>
      <c r="G542" s="188"/>
      <c r="H542" s="191"/>
      <c r="I542" s="191"/>
      <c r="J542" s="202"/>
      <c r="K542" s="202"/>
      <c r="L542" s="188"/>
      <c r="M542" s="188"/>
      <c r="N542" s="188"/>
    </row>
    <row r="543" s="168" customFormat="1" ht="25" customHeight="1" spans="1:14">
      <c r="A543" s="188"/>
      <c r="B543" s="190"/>
      <c r="C543" s="190"/>
      <c r="D543" s="190"/>
      <c r="E543" s="190"/>
      <c r="F543" s="188"/>
      <c r="G543" s="188"/>
      <c r="H543" s="191"/>
      <c r="I543" s="191"/>
      <c r="J543" s="202"/>
      <c r="K543" s="202"/>
      <c r="L543" s="188"/>
      <c r="M543" s="188"/>
      <c r="N543" s="188"/>
    </row>
    <row r="544" s="168" customFormat="1" ht="25" customHeight="1" spans="1:14">
      <c r="A544" s="188"/>
      <c r="B544" s="190"/>
      <c r="C544" s="190"/>
      <c r="D544" s="190"/>
      <c r="E544" s="190"/>
      <c r="F544" s="188"/>
      <c r="G544" s="188"/>
      <c r="H544" s="191"/>
      <c r="I544" s="191"/>
      <c r="J544" s="202"/>
      <c r="K544" s="202"/>
      <c r="L544" s="188"/>
      <c r="M544" s="188"/>
      <c r="N544" s="188"/>
    </row>
    <row r="545" s="168" customFormat="1" ht="25" customHeight="1" spans="1:14">
      <c r="A545" s="188"/>
      <c r="B545" s="190"/>
      <c r="C545" s="190"/>
      <c r="D545" s="190"/>
      <c r="E545" s="190"/>
      <c r="F545" s="188"/>
      <c r="G545" s="188"/>
      <c r="H545" s="191"/>
      <c r="I545" s="191"/>
      <c r="J545" s="202"/>
      <c r="K545" s="202"/>
      <c r="L545" s="188"/>
      <c r="M545" s="188"/>
      <c r="N545" s="188"/>
    </row>
    <row r="546" s="168" customFormat="1" ht="25" customHeight="1" spans="1:14">
      <c r="A546" s="188"/>
      <c r="B546" s="190"/>
      <c r="C546" s="190"/>
      <c r="D546" s="190"/>
      <c r="E546" s="190"/>
      <c r="F546" s="188"/>
      <c r="G546" s="188"/>
      <c r="H546" s="191"/>
      <c r="I546" s="191"/>
      <c r="J546" s="202"/>
      <c r="K546" s="202"/>
      <c r="L546" s="188"/>
      <c r="M546" s="188"/>
      <c r="N546" s="188"/>
    </row>
    <row r="547" s="168" customFormat="1" ht="25" customHeight="1" spans="1:14">
      <c r="A547" s="188"/>
      <c r="B547" s="190"/>
      <c r="C547" s="190"/>
      <c r="D547" s="190"/>
      <c r="E547" s="190"/>
      <c r="F547" s="188"/>
      <c r="G547" s="188"/>
      <c r="H547" s="191"/>
      <c r="I547" s="191"/>
      <c r="J547" s="202"/>
      <c r="K547" s="202"/>
      <c r="L547" s="188"/>
      <c r="M547" s="188"/>
      <c r="N547" s="188"/>
    </row>
    <row r="548" s="168" customFormat="1" ht="25" customHeight="1" spans="1:14">
      <c r="A548" s="188"/>
      <c r="B548" s="190"/>
      <c r="C548" s="190"/>
      <c r="D548" s="190"/>
      <c r="E548" s="190"/>
      <c r="F548" s="188"/>
      <c r="G548" s="188"/>
      <c r="H548" s="191"/>
      <c r="I548" s="191"/>
      <c r="J548" s="202"/>
      <c r="K548" s="202"/>
      <c r="L548" s="188"/>
      <c r="M548" s="188"/>
      <c r="N548" s="188"/>
    </row>
    <row r="549" s="168" customFormat="1" ht="25" customHeight="1" spans="1:14">
      <c r="A549" s="188"/>
      <c r="B549" s="190"/>
      <c r="C549" s="190"/>
      <c r="D549" s="190"/>
      <c r="E549" s="190"/>
      <c r="F549" s="188"/>
      <c r="G549" s="188"/>
      <c r="H549" s="191"/>
      <c r="I549" s="191"/>
      <c r="J549" s="202"/>
      <c r="K549" s="202"/>
      <c r="L549" s="188"/>
      <c r="M549" s="188"/>
      <c r="N549" s="188"/>
    </row>
    <row r="550" s="168" customFormat="1" ht="25" customHeight="1" spans="1:14">
      <c r="A550" s="188"/>
      <c r="B550" s="190"/>
      <c r="C550" s="190"/>
      <c r="D550" s="190"/>
      <c r="E550" s="190"/>
      <c r="F550" s="188"/>
      <c r="G550" s="188"/>
      <c r="H550" s="191"/>
      <c r="I550" s="191"/>
      <c r="J550" s="202"/>
      <c r="K550" s="202"/>
      <c r="L550" s="188"/>
      <c r="M550" s="188"/>
      <c r="N550" s="188"/>
    </row>
    <row r="551" s="168" customFormat="1" ht="25" customHeight="1" spans="1:14">
      <c r="A551" s="188"/>
      <c r="B551" s="190"/>
      <c r="C551" s="190"/>
      <c r="D551" s="190"/>
      <c r="E551" s="190"/>
      <c r="F551" s="188"/>
      <c r="G551" s="188"/>
      <c r="H551" s="191"/>
      <c r="I551" s="191"/>
      <c r="J551" s="202"/>
      <c r="K551" s="202"/>
      <c r="L551" s="188"/>
      <c r="M551" s="188"/>
      <c r="N551" s="188"/>
    </row>
    <row r="552" s="168" customFormat="1" ht="25" customHeight="1" spans="1:14">
      <c r="A552" s="188"/>
      <c r="B552" s="190"/>
      <c r="C552" s="190"/>
      <c r="D552" s="190"/>
      <c r="E552" s="190"/>
      <c r="F552" s="188"/>
      <c r="G552" s="188"/>
      <c r="H552" s="191"/>
      <c r="I552" s="191"/>
      <c r="J552" s="202"/>
      <c r="K552" s="202"/>
      <c r="L552" s="188"/>
      <c r="M552" s="188"/>
      <c r="N552" s="188"/>
    </row>
    <row r="553" s="168" customFormat="1" ht="25" customHeight="1" spans="1:14">
      <c r="A553" s="188"/>
      <c r="B553" s="190"/>
      <c r="C553" s="190"/>
      <c r="D553" s="190"/>
      <c r="E553" s="190"/>
      <c r="F553" s="188"/>
      <c r="G553" s="188"/>
      <c r="H553" s="191"/>
      <c r="I553" s="191"/>
      <c r="J553" s="202"/>
      <c r="K553" s="202"/>
      <c r="L553" s="188"/>
      <c r="M553" s="188"/>
      <c r="N553" s="188"/>
    </row>
    <row r="554" s="168" customFormat="1" ht="25" customHeight="1" spans="1:14">
      <c r="A554" s="188"/>
      <c r="B554" s="190"/>
      <c r="C554" s="190"/>
      <c r="D554" s="190"/>
      <c r="E554" s="190"/>
      <c r="F554" s="188"/>
      <c r="G554" s="188"/>
      <c r="H554" s="191"/>
      <c r="I554" s="191"/>
      <c r="J554" s="202"/>
      <c r="K554" s="202"/>
      <c r="L554" s="188"/>
      <c r="M554" s="188"/>
      <c r="N554" s="188"/>
    </row>
    <row r="555" s="168" customFormat="1" ht="25" customHeight="1" spans="1:14">
      <c r="A555" s="188"/>
      <c r="B555" s="190"/>
      <c r="C555" s="190"/>
      <c r="D555" s="190"/>
      <c r="E555" s="190"/>
      <c r="F555" s="188"/>
      <c r="G555" s="188"/>
      <c r="H555" s="191"/>
      <c r="I555" s="191"/>
      <c r="J555" s="202"/>
      <c r="K555" s="202"/>
      <c r="L555" s="188"/>
      <c r="M555" s="188"/>
      <c r="N555" s="188"/>
    </row>
    <row r="556" s="168" customFormat="1" ht="25" customHeight="1" spans="1:14">
      <c r="A556" s="188"/>
      <c r="B556" s="190"/>
      <c r="C556" s="190"/>
      <c r="D556" s="190"/>
      <c r="E556" s="190"/>
      <c r="F556" s="188"/>
      <c r="G556" s="188"/>
      <c r="H556" s="191"/>
      <c r="I556" s="191"/>
      <c r="J556" s="202"/>
      <c r="K556" s="202"/>
      <c r="L556" s="188"/>
      <c r="M556" s="188"/>
      <c r="N556" s="188"/>
    </row>
    <row r="557" s="168" customFormat="1" ht="25" customHeight="1" spans="1:14">
      <c r="A557" s="188"/>
      <c r="B557" s="190"/>
      <c r="C557" s="190"/>
      <c r="D557" s="190"/>
      <c r="E557" s="190"/>
      <c r="F557" s="188"/>
      <c r="G557" s="188"/>
      <c r="H557" s="191"/>
      <c r="I557" s="191"/>
      <c r="J557" s="202"/>
      <c r="K557" s="202"/>
      <c r="L557" s="188"/>
      <c r="M557" s="188"/>
      <c r="N557" s="188"/>
    </row>
    <row r="558" s="168" customFormat="1" ht="25" customHeight="1" spans="1:14">
      <c r="A558" s="188"/>
      <c r="B558" s="190"/>
      <c r="C558" s="190"/>
      <c r="D558" s="190"/>
      <c r="E558" s="190"/>
      <c r="F558" s="188"/>
      <c r="G558" s="188"/>
      <c r="H558" s="191"/>
      <c r="I558" s="191"/>
      <c r="J558" s="202"/>
      <c r="K558" s="202"/>
      <c r="L558" s="188"/>
      <c r="M558" s="188"/>
      <c r="N558" s="188"/>
    </row>
    <row r="559" s="168" customFormat="1" ht="25" customHeight="1" spans="1:14">
      <c r="A559" s="188"/>
      <c r="B559" s="190"/>
      <c r="C559" s="190"/>
      <c r="D559" s="190"/>
      <c r="E559" s="190"/>
      <c r="F559" s="188"/>
      <c r="G559" s="188"/>
      <c r="H559" s="191"/>
      <c r="I559" s="191"/>
      <c r="J559" s="202"/>
      <c r="K559" s="202"/>
      <c r="L559" s="188"/>
      <c r="M559" s="188"/>
      <c r="N559" s="188"/>
    </row>
    <row r="560" s="168" customFormat="1" ht="25" customHeight="1" spans="1:14">
      <c r="A560" s="188"/>
      <c r="B560" s="190"/>
      <c r="C560" s="190"/>
      <c r="D560" s="190"/>
      <c r="E560" s="190"/>
      <c r="F560" s="188"/>
      <c r="G560" s="188"/>
      <c r="H560" s="191"/>
      <c r="I560" s="191"/>
      <c r="J560" s="202"/>
      <c r="K560" s="202"/>
      <c r="L560" s="188"/>
      <c r="M560" s="188"/>
      <c r="N560" s="188"/>
    </row>
    <row r="561" s="168" customFormat="1" ht="25" customHeight="1" spans="1:14">
      <c r="A561" s="188"/>
      <c r="B561" s="190"/>
      <c r="C561" s="190"/>
      <c r="D561" s="190"/>
      <c r="E561" s="190"/>
      <c r="F561" s="188"/>
      <c r="G561" s="188"/>
      <c r="H561" s="191"/>
      <c r="I561" s="191"/>
      <c r="J561" s="202"/>
      <c r="K561" s="202"/>
      <c r="L561" s="188"/>
      <c r="M561" s="188"/>
      <c r="N561" s="188"/>
    </row>
    <row r="562" s="168" customFormat="1" ht="25" customHeight="1" spans="1:14">
      <c r="A562" s="188"/>
      <c r="B562" s="190"/>
      <c r="C562" s="190"/>
      <c r="D562" s="190"/>
      <c r="E562" s="190"/>
      <c r="F562" s="188"/>
      <c r="G562" s="188"/>
      <c r="H562" s="191"/>
      <c r="I562" s="191"/>
      <c r="J562" s="202"/>
      <c r="K562" s="202"/>
      <c r="L562" s="188"/>
      <c r="M562" s="188"/>
      <c r="N562" s="188"/>
    </row>
    <row r="563" s="168" customFormat="1" ht="25" customHeight="1" spans="1:14">
      <c r="A563" s="188"/>
      <c r="B563" s="190"/>
      <c r="C563" s="190"/>
      <c r="D563" s="190"/>
      <c r="E563" s="190"/>
      <c r="F563" s="188"/>
      <c r="G563" s="188"/>
      <c r="H563" s="191"/>
      <c r="I563" s="191"/>
      <c r="J563" s="202"/>
      <c r="K563" s="202"/>
      <c r="L563" s="188"/>
      <c r="M563" s="188"/>
      <c r="N563" s="188"/>
    </row>
    <row r="564" s="168" customFormat="1" ht="25" customHeight="1" spans="1:14">
      <c r="A564" s="188"/>
      <c r="B564" s="190"/>
      <c r="C564" s="190"/>
      <c r="D564" s="190"/>
      <c r="E564" s="190"/>
      <c r="F564" s="188"/>
      <c r="G564" s="188"/>
      <c r="H564" s="191"/>
      <c r="I564" s="191"/>
      <c r="J564" s="202"/>
      <c r="K564" s="202"/>
      <c r="L564" s="188"/>
      <c r="M564" s="188"/>
      <c r="N564" s="188"/>
    </row>
    <row r="565" s="168" customFormat="1" ht="25" customHeight="1" spans="1:14">
      <c r="A565" s="188"/>
      <c r="B565" s="190"/>
      <c r="C565" s="190"/>
      <c r="D565" s="190"/>
      <c r="E565" s="190"/>
      <c r="F565" s="188"/>
      <c r="G565" s="188"/>
      <c r="H565" s="191"/>
      <c r="I565" s="191"/>
      <c r="J565" s="202"/>
      <c r="K565" s="202"/>
      <c r="L565" s="188"/>
      <c r="M565" s="188"/>
      <c r="N565" s="188"/>
    </row>
    <row r="566" s="168" customFormat="1" ht="25" customHeight="1" spans="1:14">
      <c r="A566" s="188"/>
      <c r="B566" s="190"/>
      <c r="C566" s="190"/>
      <c r="D566" s="190"/>
      <c r="E566" s="190"/>
      <c r="F566" s="188"/>
      <c r="G566" s="188"/>
      <c r="H566" s="191"/>
      <c r="I566" s="191"/>
      <c r="J566" s="202"/>
      <c r="K566" s="202"/>
      <c r="L566" s="188"/>
      <c r="M566" s="188"/>
      <c r="N566" s="188"/>
    </row>
    <row r="567" s="168" customFormat="1" ht="25" customHeight="1" spans="1:14">
      <c r="A567" s="188"/>
      <c r="B567" s="190"/>
      <c r="C567" s="190"/>
      <c r="D567" s="190"/>
      <c r="E567" s="190"/>
      <c r="F567" s="188"/>
      <c r="G567" s="188"/>
      <c r="H567" s="191"/>
      <c r="I567" s="191"/>
      <c r="J567" s="202"/>
      <c r="K567" s="202"/>
      <c r="L567" s="188"/>
      <c r="M567" s="188"/>
      <c r="N567" s="188"/>
    </row>
    <row r="568" s="168" customFormat="1" ht="25" customHeight="1" spans="1:14">
      <c r="A568" s="188"/>
      <c r="B568" s="190"/>
      <c r="C568" s="190"/>
      <c r="D568" s="190"/>
      <c r="E568" s="190"/>
      <c r="F568" s="188"/>
      <c r="G568" s="188"/>
      <c r="H568" s="191"/>
      <c r="I568" s="191"/>
      <c r="J568" s="202"/>
      <c r="K568" s="202"/>
      <c r="L568" s="188"/>
      <c r="M568" s="188"/>
      <c r="N568" s="188"/>
    </row>
    <row r="569" s="168" customFormat="1" ht="25" customHeight="1" spans="1:14">
      <c r="A569" s="188"/>
      <c r="B569" s="190"/>
      <c r="C569" s="190"/>
      <c r="D569" s="190"/>
      <c r="E569" s="190"/>
      <c r="F569" s="188"/>
      <c r="G569" s="188"/>
      <c r="H569" s="191"/>
      <c r="I569" s="191"/>
      <c r="J569" s="202"/>
      <c r="K569" s="202"/>
      <c r="L569" s="188"/>
      <c r="M569" s="188"/>
      <c r="N569" s="188"/>
    </row>
    <row r="570" s="168" customFormat="1" ht="25" customHeight="1" spans="1:14">
      <c r="A570" s="188"/>
      <c r="B570" s="190"/>
      <c r="C570" s="190"/>
      <c r="D570" s="190"/>
      <c r="E570" s="190"/>
      <c r="F570" s="188"/>
      <c r="G570" s="188"/>
      <c r="H570" s="191"/>
      <c r="I570" s="191"/>
      <c r="J570" s="202"/>
      <c r="K570" s="202"/>
      <c r="L570" s="188"/>
      <c r="M570" s="188"/>
      <c r="N570" s="188"/>
    </row>
    <row r="571" s="168" customFormat="1" ht="25" customHeight="1" spans="1:14">
      <c r="A571" s="188"/>
      <c r="B571" s="190"/>
      <c r="C571" s="190"/>
      <c r="D571" s="190"/>
      <c r="E571" s="190"/>
      <c r="F571" s="188"/>
      <c r="G571" s="188"/>
      <c r="H571" s="191"/>
      <c r="I571" s="191"/>
      <c r="J571" s="202"/>
      <c r="K571" s="202"/>
      <c r="L571" s="188"/>
      <c r="M571" s="188"/>
      <c r="N571" s="188"/>
    </row>
    <row r="572" s="168" customFormat="1" ht="25" customHeight="1" spans="1:14">
      <c r="A572" s="188"/>
      <c r="B572" s="190"/>
      <c r="C572" s="190"/>
      <c r="D572" s="190"/>
      <c r="E572" s="190"/>
      <c r="F572" s="188"/>
      <c r="G572" s="188"/>
      <c r="H572" s="191"/>
      <c r="I572" s="191"/>
      <c r="J572" s="202"/>
      <c r="K572" s="202"/>
      <c r="L572" s="188"/>
      <c r="M572" s="188"/>
      <c r="N572" s="188"/>
    </row>
    <row r="573" s="168" customFormat="1" ht="25" customHeight="1" spans="1:14">
      <c r="A573" s="188"/>
      <c r="B573" s="190"/>
      <c r="C573" s="190"/>
      <c r="D573" s="190"/>
      <c r="E573" s="190"/>
      <c r="F573" s="188"/>
      <c r="G573" s="188"/>
      <c r="H573" s="191"/>
      <c r="I573" s="191"/>
      <c r="J573" s="202"/>
      <c r="K573" s="202"/>
      <c r="L573" s="188"/>
      <c r="M573" s="188"/>
      <c r="N573" s="188"/>
    </row>
    <row r="574" s="168" customFormat="1" ht="25" customHeight="1" spans="1:14">
      <c r="A574" s="188"/>
      <c r="B574" s="190"/>
      <c r="C574" s="190"/>
      <c r="D574" s="190"/>
      <c r="E574" s="190"/>
      <c r="F574" s="188"/>
      <c r="G574" s="188"/>
      <c r="H574" s="191"/>
      <c r="I574" s="191"/>
      <c r="J574" s="202"/>
      <c r="K574" s="202"/>
      <c r="L574" s="188"/>
      <c r="M574" s="188"/>
      <c r="N574" s="188"/>
    </row>
    <row r="575" s="168" customFormat="1" ht="25" customHeight="1" spans="1:14">
      <c r="A575" s="188"/>
      <c r="B575" s="190"/>
      <c r="C575" s="190"/>
      <c r="D575" s="190"/>
      <c r="E575" s="190"/>
      <c r="F575" s="188"/>
      <c r="G575" s="188"/>
      <c r="H575" s="191"/>
      <c r="I575" s="191"/>
      <c r="J575" s="202"/>
      <c r="K575" s="202"/>
      <c r="L575" s="188"/>
      <c r="M575" s="188"/>
      <c r="N575" s="188"/>
    </row>
    <row r="576" s="168" customFormat="1" ht="25" customHeight="1" spans="1:14">
      <c r="A576" s="188"/>
      <c r="B576" s="190"/>
      <c r="C576" s="190"/>
      <c r="D576" s="190"/>
      <c r="E576" s="190"/>
      <c r="F576" s="188"/>
      <c r="G576" s="188"/>
      <c r="H576" s="191"/>
      <c r="I576" s="191"/>
      <c r="J576" s="202"/>
      <c r="K576" s="202"/>
      <c r="L576" s="188"/>
      <c r="M576" s="188"/>
      <c r="N576" s="188"/>
    </row>
    <row r="577" s="168" customFormat="1" ht="25" customHeight="1" spans="1:14">
      <c r="A577" s="188"/>
      <c r="B577" s="190"/>
      <c r="C577" s="190"/>
      <c r="D577" s="190"/>
      <c r="E577" s="190"/>
      <c r="F577" s="188"/>
      <c r="G577" s="188"/>
      <c r="H577" s="191"/>
      <c r="I577" s="191"/>
      <c r="J577" s="202"/>
      <c r="K577" s="202"/>
      <c r="L577" s="188"/>
      <c r="M577" s="188"/>
      <c r="N577" s="188"/>
    </row>
    <row r="578" s="168" customFormat="1" ht="25" customHeight="1" spans="1:14">
      <c r="A578" s="188"/>
      <c r="B578" s="190"/>
      <c r="C578" s="190"/>
      <c r="D578" s="190"/>
      <c r="E578" s="190"/>
      <c r="F578" s="188"/>
      <c r="G578" s="188"/>
      <c r="H578" s="191"/>
      <c r="I578" s="191"/>
      <c r="J578" s="202"/>
      <c r="K578" s="202"/>
      <c r="L578" s="188"/>
      <c r="M578" s="188"/>
      <c r="N578" s="188"/>
    </row>
    <row r="579" s="168" customFormat="1" ht="25" customHeight="1" spans="1:14">
      <c r="A579" s="188"/>
      <c r="B579" s="190"/>
      <c r="C579" s="190"/>
      <c r="D579" s="190"/>
      <c r="E579" s="190"/>
      <c r="F579" s="188"/>
      <c r="G579" s="188"/>
      <c r="H579" s="191"/>
      <c r="I579" s="191"/>
      <c r="J579" s="202"/>
      <c r="K579" s="202"/>
      <c r="L579" s="188"/>
      <c r="M579" s="188"/>
      <c r="N579" s="188"/>
    </row>
    <row r="580" s="168" customFormat="1" ht="25" customHeight="1" spans="1:14">
      <c r="A580" s="188"/>
      <c r="B580" s="190"/>
      <c r="C580" s="190"/>
      <c r="D580" s="190"/>
      <c r="E580" s="190"/>
      <c r="F580" s="188"/>
      <c r="G580" s="188"/>
      <c r="H580" s="191"/>
      <c r="I580" s="191"/>
      <c r="J580" s="202"/>
      <c r="K580" s="202"/>
      <c r="L580" s="188"/>
      <c r="M580" s="188"/>
      <c r="N580" s="188"/>
    </row>
    <row r="581" s="168" customFormat="1" ht="25" customHeight="1" spans="1:14">
      <c r="A581" s="188"/>
      <c r="B581" s="190"/>
      <c r="C581" s="190"/>
      <c r="D581" s="190"/>
      <c r="E581" s="190"/>
      <c r="F581" s="188"/>
      <c r="G581" s="188"/>
      <c r="H581" s="191"/>
      <c r="I581" s="191"/>
      <c r="J581" s="202"/>
      <c r="K581" s="202"/>
      <c r="L581" s="188"/>
      <c r="M581" s="188"/>
      <c r="N581" s="188"/>
    </row>
    <row r="582" s="168" customFormat="1" ht="25" customHeight="1" spans="1:14">
      <c r="A582" s="188"/>
      <c r="B582" s="190"/>
      <c r="C582" s="190"/>
      <c r="D582" s="190"/>
      <c r="E582" s="190"/>
      <c r="F582" s="188"/>
      <c r="G582" s="188"/>
      <c r="H582" s="191"/>
      <c r="I582" s="191"/>
      <c r="J582" s="202"/>
      <c r="K582" s="202"/>
      <c r="L582" s="188"/>
      <c r="M582" s="188"/>
      <c r="N582" s="188"/>
    </row>
    <row r="583" s="168" customFormat="1" ht="25" customHeight="1" spans="1:14">
      <c r="A583" s="188"/>
      <c r="B583" s="190"/>
      <c r="C583" s="190"/>
      <c r="D583" s="190"/>
      <c r="E583" s="190"/>
      <c r="F583" s="188"/>
      <c r="G583" s="188"/>
      <c r="H583" s="191"/>
      <c r="I583" s="191"/>
      <c r="J583" s="202"/>
      <c r="K583" s="202"/>
      <c r="L583" s="188"/>
      <c r="M583" s="188"/>
      <c r="N583" s="188"/>
    </row>
    <row r="584" s="168" customFormat="1" ht="25" customHeight="1" spans="1:14">
      <c r="A584" s="188"/>
      <c r="B584" s="190"/>
      <c r="C584" s="190"/>
      <c r="D584" s="190"/>
      <c r="E584" s="190"/>
      <c r="F584" s="188"/>
      <c r="G584" s="188"/>
      <c r="H584" s="191"/>
      <c r="I584" s="191"/>
      <c r="J584" s="202"/>
      <c r="K584" s="202"/>
      <c r="L584" s="188"/>
      <c r="M584" s="188"/>
      <c r="N584" s="188"/>
    </row>
    <row r="585" s="168" customFormat="1" ht="25" customHeight="1" spans="1:14">
      <c r="A585" s="188"/>
      <c r="B585" s="190"/>
      <c r="C585" s="190"/>
      <c r="D585" s="190"/>
      <c r="E585" s="190"/>
      <c r="F585" s="188"/>
      <c r="G585" s="188"/>
      <c r="H585" s="191"/>
      <c r="I585" s="191"/>
      <c r="J585" s="202"/>
      <c r="K585" s="202"/>
      <c r="L585" s="188"/>
      <c r="M585" s="188"/>
      <c r="N585" s="188"/>
    </row>
    <row r="586" s="168" customFormat="1" ht="25" customHeight="1" spans="1:14">
      <c r="A586" s="188"/>
      <c r="B586" s="190"/>
      <c r="C586" s="190"/>
      <c r="D586" s="190"/>
      <c r="E586" s="190"/>
      <c r="F586" s="188"/>
      <c r="G586" s="188"/>
      <c r="H586" s="191"/>
      <c r="I586" s="191"/>
      <c r="J586" s="202"/>
      <c r="K586" s="202"/>
      <c r="L586" s="188"/>
      <c r="M586" s="188"/>
      <c r="N586" s="188"/>
    </row>
    <row r="587" s="168" customFormat="1" ht="25" customHeight="1" spans="1:14">
      <c r="A587" s="188"/>
      <c r="B587" s="190"/>
      <c r="C587" s="190"/>
      <c r="D587" s="190"/>
      <c r="E587" s="190"/>
      <c r="F587" s="188"/>
      <c r="G587" s="188"/>
      <c r="H587" s="191"/>
      <c r="I587" s="191"/>
      <c r="J587" s="202"/>
      <c r="K587" s="202"/>
      <c r="L587" s="188"/>
      <c r="M587" s="188"/>
      <c r="N587" s="188"/>
    </row>
    <row r="588" s="168" customFormat="1" ht="25" customHeight="1" spans="1:14">
      <c r="A588" s="188"/>
      <c r="B588" s="190"/>
      <c r="C588" s="190"/>
      <c r="D588" s="190"/>
      <c r="E588" s="190"/>
      <c r="F588" s="188"/>
      <c r="G588" s="188"/>
      <c r="H588" s="191"/>
      <c r="I588" s="191"/>
      <c r="J588" s="202"/>
      <c r="K588" s="202"/>
      <c r="L588" s="188"/>
      <c r="M588" s="188"/>
      <c r="N588" s="188"/>
    </row>
    <row r="589" s="168" customFormat="1" ht="25" customHeight="1" spans="1:14">
      <c r="A589" s="188"/>
      <c r="B589" s="190"/>
      <c r="C589" s="190"/>
      <c r="D589" s="190"/>
      <c r="E589" s="190"/>
      <c r="F589" s="188"/>
      <c r="G589" s="188"/>
      <c r="H589" s="191"/>
      <c r="I589" s="191"/>
      <c r="J589" s="202"/>
      <c r="K589" s="202"/>
      <c r="L589" s="188"/>
      <c r="M589" s="188"/>
      <c r="N589" s="188"/>
    </row>
    <row r="590" s="168" customFormat="1" ht="25" customHeight="1" spans="1:14">
      <c r="A590" s="188"/>
      <c r="B590" s="190"/>
      <c r="C590" s="190"/>
      <c r="D590" s="190"/>
      <c r="E590" s="190"/>
      <c r="F590" s="188"/>
      <c r="G590" s="188"/>
      <c r="H590" s="191"/>
      <c r="I590" s="191"/>
      <c r="J590" s="202"/>
      <c r="K590" s="202"/>
      <c r="L590" s="188"/>
      <c r="M590" s="188"/>
      <c r="N590" s="188"/>
    </row>
    <row r="591" s="168" customFormat="1" ht="25" customHeight="1" spans="1:14">
      <c r="A591" s="188"/>
      <c r="B591" s="190"/>
      <c r="C591" s="190"/>
      <c r="D591" s="190"/>
      <c r="E591" s="190"/>
      <c r="F591" s="188"/>
      <c r="G591" s="188"/>
      <c r="H591" s="191"/>
      <c r="I591" s="191"/>
      <c r="J591" s="202"/>
      <c r="K591" s="202"/>
      <c r="L591" s="188"/>
      <c r="M591" s="188"/>
      <c r="N591" s="188"/>
    </row>
    <row r="592" s="168" customFormat="1" ht="25" customHeight="1" spans="1:14">
      <c r="A592" s="188"/>
      <c r="B592" s="190"/>
      <c r="C592" s="190"/>
      <c r="D592" s="190"/>
      <c r="E592" s="190"/>
      <c r="F592" s="188"/>
      <c r="G592" s="188"/>
      <c r="H592" s="191"/>
      <c r="I592" s="191"/>
      <c r="J592" s="202"/>
      <c r="K592" s="202"/>
      <c r="L592" s="188"/>
      <c r="M592" s="188"/>
      <c r="N592" s="188"/>
    </row>
    <row r="593" s="168" customFormat="1" ht="25" customHeight="1" spans="1:14">
      <c r="A593" s="188"/>
      <c r="B593" s="190"/>
      <c r="C593" s="190"/>
      <c r="D593" s="190"/>
      <c r="E593" s="190"/>
      <c r="F593" s="188"/>
      <c r="G593" s="188"/>
      <c r="H593" s="191"/>
      <c r="I593" s="191"/>
      <c r="J593" s="202"/>
      <c r="K593" s="202"/>
      <c r="L593" s="188"/>
      <c r="M593" s="188"/>
      <c r="N593" s="188"/>
    </row>
    <row r="594" s="168" customFormat="1" ht="25" customHeight="1" spans="1:14">
      <c r="A594" s="188"/>
      <c r="B594" s="190"/>
      <c r="C594" s="190"/>
      <c r="D594" s="190"/>
      <c r="E594" s="190"/>
      <c r="F594" s="188"/>
      <c r="G594" s="188"/>
      <c r="H594" s="191"/>
      <c r="I594" s="191"/>
      <c r="J594" s="202"/>
      <c r="K594" s="202"/>
      <c r="L594" s="188"/>
      <c r="M594" s="188"/>
      <c r="N594" s="188"/>
    </row>
    <row r="595" s="168" customFormat="1" ht="25" customHeight="1" spans="1:14">
      <c r="A595" s="188"/>
      <c r="B595" s="190"/>
      <c r="C595" s="190"/>
      <c r="D595" s="190"/>
      <c r="E595" s="190"/>
      <c r="F595" s="188"/>
      <c r="G595" s="188"/>
      <c r="H595" s="191"/>
      <c r="I595" s="191"/>
      <c r="J595" s="202"/>
      <c r="K595" s="202"/>
      <c r="L595" s="188"/>
      <c r="M595" s="188"/>
      <c r="N595" s="188"/>
    </row>
    <row r="596" s="168" customFormat="1" ht="25" customHeight="1" spans="1:14">
      <c r="A596" s="188"/>
      <c r="B596" s="190"/>
      <c r="C596" s="190"/>
      <c r="D596" s="190"/>
      <c r="E596" s="190"/>
      <c r="F596" s="188"/>
      <c r="G596" s="188"/>
      <c r="H596" s="191"/>
      <c r="I596" s="191"/>
      <c r="J596" s="202"/>
      <c r="K596" s="202"/>
      <c r="L596" s="188"/>
      <c r="M596" s="188"/>
      <c r="N596" s="188"/>
    </row>
    <row r="597" s="168" customFormat="1" ht="25" customHeight="1" spans="1:14">
      <c r="A597" s="188"/>
      <c r="B597" s="190"/>
      <c r="C597" s="190"/>
      <c r="D597" s="190"/>
      <c r="E597" s="190"/>
      <c r="F597" s="188"/>
      <c r="G597" s="188"/>
      <c r="H597" s="191"/>
      <c r="I597" s="191"/>
      <c r="J597" s="202"/>
      <c r="K597" s="202"/>
      <c r="L597" s="188"/>
      <c r="M597" s="188"/>
      <c r="N597" s="188"/>
    </row>
    <row r="598" s="168" customFormat="1" ht="25" customHeight="1" spans="1:14">
      <c r="A598" s="188"/>
      <c r="B598" s="190"/>
      <c r="C598" s="190"/>
      <c r="D598" s="190"/>
      <c r="E598" s="190"/>
      <c r="F598" s="188"/>
      <c r="G598" s="188"/>
      <c r="H598" s="191"/>
      <c r="I598" s="191"/>
      <c r="J598" s="202"/>
      <c r="K598" s="202"/>
      <c r="L598" s="188"/>
      <c r="M598" s="188"/>
      <c r="N598" s="188"/>
    </row>
    <row r="599" s="168" customFormat="1" ht="25" customHeight="1" spans="1:14">
      <c r="A599" s="188"/>
      <c r="B599" s="190"/>
      <c r="C599" s="190"/>
      <c r="D599" s="190"/>
      <c r="E599" s="190"/>
      <c r="F599" s="188"/>
      <c r="G599" s="188"/>
      <c r="H599" s="191"/>
      <c r="I599" s="191"/>
      <c r="J599" s="202"/>
      <c r="K599" s="202"/>
      <c r="L599" s="188"/>
      <c r="M599" s="188"/>
      <c r="N599" s="188"/>
    </row>
    <row r="600" s="168" customFormat="1" ht="25" customHeight="1" spans="1:14">
      <c r="A600" s="188"/>
      <c r="B600" s="190"/>
      <c r="C600" s="190"/>
      <c r="D600" s="190"/>
      <c r="E600" s="190"/>
      <c r="F600" s="188"/>
      <c r="G600" s="188"/>
      <c r="H600" s="191"/>
      <c r="I600" s="191"/>
      <c r="J600" s="202"/>
      <c r="K600" s="202"/>
      <c r="L600" s="188"/>
      <c r="M600" s="188"/>
      <c r="N600" s="188"/>
    </row>
    <row r="601" s="168" customFormat="1" ht="25" customHeight="1" spans="1:14">
      <c r="A601" s="188"/>
      <c r="B601" s="190"/>
      <c r="C601" s="190"/>
      <c r="D601" s="190"/>
      <c r="E601" s="190"/>
      <c r="F601" s="188"/>
      <c r="G601" s="188"/>
      <c r="H601" s="191"/>
      <c r="I601" s="191"/>
      <c r="J601" s="202"/>
      <c r="K601" s="202"/>
      <c r="L601" s="188"/>
      <c r="M601" s="188"/>
      <c r="N601" s="188"/>
    </row>
    <row r="602" s="168" customFormat="1" ht="25" customHeight="1" spans="1:14">
      <c r="A602" s="188"/>
      <c r="B602" s="190"/>
      <c r="C602" s="190"/>
      <c r="D602" s="190"/>
      <c r="E602" s="190"/>
      <c r="F602" s="188"/>
      <c r="G602" s="188"/>
      <c r="H602" s="191"/>
      <c r="I602" s="191"/>
      <c r="J602" s="202"/>
      <c r="K602" s="202"/>
      <c r="L602" s="188"/>
      <c r="M602" s="188"/>
      <c r="N602" s="188"/>
    </row>
    <row r="603" s="168" customFormat="1" ht="25" customHeight="1" spans="1:14">
      <c r="A603" s="188"/>
      <c r="B603" s="190"/>
      <c r="C603" s="190"/>
      <c r="D603" s="190"/>
      <c r="E603" s="190"/>
      <c r="F603" s="188"/>
      <c r="G603" s="188"/>
      <c r="H603" s="191"/>
      <c r="I603" s="191"/>
      <c r="J603" s="202"/>
      <c r="K603" s="202"/>
      <c r="L603" s="188"/>
      <c r="M603" s="188"/>
      <c r="N603" s="188"/>
    </row>
    <row r="604" s="168" customFormat="1" ht="25" customHeight="1" spans="1:14">
      <c r="A604" s="188"/>
      <c r="B604" s="190"/>
      <c r="C604" s="190"/>
      <c r="D604" s="190"/>
      <c r="E604" s="190"/>
      <c r="F604" s="188"/>
      <c r="G604" s="188"/>
      <c r="H604" s="191"/>
      <c r="I604" s="191"/>
      <c r="J604" s="202"/>
      <c r="K604" s="202"/>
      <c r="L604" s="188"/>
      <c r="M604" s="188"/>
      <c r="N604" s="188"/>
    </row>
    <row r="605" s="168" customFormat="1" ht="25" customHeight="1" spans="1:14">
      <c r="A605" s="188"/>
      <c r="B605" s="190"/>
      <c r="C605" s="190"/>
      <c r="D605" s="190"/>
      <c r="E605" s="190"/>
      <c r="F605" s="188"/>
      <c r="G605" s="188"/>
      <c r="H605" s="191"/>
      <c r="I605" s="191"/>
      <c r="J605" s="202"/>
      <c r="K605" s="202"/>
      <c r="L605" s="188"/>
      <c r="M605" s="188"/>
      <c r="N605" s="188"/>
    </row>
    <row r="606" s="168" customFormat="1" ht="25" customHeight="1" spans="1:14">
      <c r="A606" s="188"/>
      <c r="B606" s="190"/>
      <c r="C606" s="190"/>
      <c r="D606" s="190"/>
      <c r="E606" s="190"/>
      <c r="F606" s="188"/>
      <c r="G606" s="188"/>
      <c r="H606" s="191"/>
      <c r="I606" s="191"/>
      <c r="J606" s="202"/>
      <c r="K606" s="202"/>
      <c r="L606" s="188"/>
      <c r="M606" s="188"/>
      <c r="N606" s="188"/>
    </row>
    <row r="607" s="168" customFormat="1" ht="25" customHeight="1" spans="1:14">
      <c r="A607" s="188"/>
      <c r="B607" s="190"/>
      <c r="C607" s="190"/>
      <c r="D607" s="190"/>
      <c r="E607" s="190"/>
      <c r="F607" s="188"/>
      <c r="G607" s="188"/>
      <c r="H607" s="191"/>
      <c r="I607" s="191"/>
      <c r="J607" s="202"/>
      <c r="K607" s="202"/>
      <c r="L607" s="188"/>
      <c r="M607" s="188"/>
      <c r="N607" s="188"/>
    </row>
    <row r="608" s="168" customFormat="1" ht="25" customHeight="1" spans="1:14">
      <c r="A608" s="188"/>
      <c r="B608" s="190"/>
      <c r="C608" s="190"/>
      <c r="D608" s="190"/>
      <c r="E608" s="190"/>
      <c r="F608" s="188"/>
      <c r="G608" s="188"/>
      <c r="H608" s="191"/>
      <c r="I608" s="191"/>
      <c r="J608" s="202"/>
      <c r="K608" s="202"/>
      <c r="L608" s="188"/>
      <c r="M608" s="188"/>
      <c r="N608" s="188"/>
    </row>
    <row r="609" s="168" customFormat="1" ht="25" customHeight="1" spans="1:14">
      <c r="A609" s="188"/>
      <c r="B609" s="190"/>
      <c r="C609" s="190"/>
      <c r="D609" s="190"/>
      <c r="E609" s="190"/>
      <c r="F609" s="188"/>
      <c r="G609" s="188"/>
      <c r="H609" s="191"/>
      <c r="I609" s="191"/>
      <c r="J609" s="202"/>
      <c r="K609" s="202"/>
      <c r="L609" s="188"/>
      <c r="M609" s="188"/>
      <c r="N609" s="188"/>
    </row>
    <row r="610" s="168" customFormat="1" ht="25" customHeight="1" spans="1:14">
      <c r="A610" s="188"/>
      <c r="B610" s="190"/>
      <c r="C610" s="190"/>
      <c r="D610" s="190"/>
      <c r="E610" s="190"/>
      <c r="F610" s="188"/>
      <c r="G610" s="188"/>
      <c r="H610" s="191"/>
      <c r="I610" s="191"/>
      <c r="J610" s="202"/>
      <c r="K610" s="202"/>
      <c r="L610" s="188"/>
      <c r="M610" s="188"/>
      <c r="N610" s="188"/>
    </row>
    <row r="611" s="168" customFormat="1" ht="25" customHeight="1" spans="1:14">
      <c r="A611" s="188"/>
      <c r="B611" s="190"/>
      <c r="C611" s="190"/>
      <c r="D611" s="190"/>
      <c r="E611" s="190"/>
      <c r="F611" s="188"/>
      <c r="G611" s="188"/>
      <c r="H611" s="191"/>
      <c r="I611" s="191"/>
      <c r="J611" s="202"/>
      <c r="K611" s="202"/>
      <c r="L611" s="188"/>
      <c r="M611" s="188"/>
      <c r="N611" s="188"/>
    </row>
    <row r="612" s="168" customFormat="1" ht="25" customHeight="1" spans="1:14">
      <c r="A612" s="188"/>
      <c r="B612" s="190"/>
      <c r="C612" s="190"/>
      <c r="D612" s="190"/>
      <c r="E612" s="190"/>
      <c r="F612" s="188"/>
      <c r="G612" s="188"/>
      <c r="H612" s="191"/>
      <c r="I612" s="191"/>
      <c r="J612" s="202"/>
      <c r="K612" s="202"/>
      <c r="L612" s="188"/>
      <c r="M612" s="188"/>
      <c r="N612" s="188"/>
    </row>
    <row r="613" s="168" customFormat="1" ht="25" customHeight="1" spans="1:14">
      <c r="A613" s="188"/>
      <c r="B613" s="190"/>
      <c r="C613" s="190"/>
      <c r="D613" s="190"/>
      <c r="E613" s="190"/>
      <c r="F613" s="188"/>
      <c r="G613" s="188"/>
      <c r="H613" s="191"/>
      <c r="I613" s="191"/>
      <c r="J613" s="202"/>
      <c r="K613" s="202"/>
      <c r="L613" s="188"/>
      <c r="M613" s="188"/>
      <c r="N613" s="188"/>
    </row>
    <row r="614" s="168" customFormat="1" ht="25" customHeight="1" spans="1:14">
      <c r="A614" s="188"/>
      <c r="B614" s="190"/>
      <c r="C614" s="190"/>
      <c r="D614" s="190"/>
      <c r="E614" s="190"/>
      <c r="F614" s="188"/>
      <c r="G614" s="188"/>
      <c r="H614" s="191"/>
      <c r="I614" s="191"/>
      <c r="J614" s="202"/>
      <c r="K614" s="202"/>
      <c r="L614" s="188"/>
      <c r="M614" s="188"/>
      <c r="N614" s="188"/>
    </row>
    <row r="615" s="168" customFormat="1" ht="25" customHeight="1" spans="1:14">
      <c r="A615" s="188"/>
      <c r="B615" s="190"/>
      <c r="C615" s="190"/>
      <c r="D615" s="190"/>
      <c r="E615" s="190"/>
      <c r="F615" s="188"/>
      <c r="G615" s="188"/>
      <c r="H615" s="191"/>
      <c r="I615" s="191"/>
      <c r="J615" s="202"/>
      <c r="K615" s="202"/>
      <c r="L615" s="188"/>
      <c r="M615" s="188"/>
      <c r="N615" s="188"/>
    </row>
    <row r="616" s="168" customFormat="1" ht="25" customHeight="1" spans="1:14">
      <c r="A616" s="188"/>
      <c r="B616" s="190"/>
      <c r="C616" s="190"/>
      <c r="D616" s="190"/>
      <c r="E616" s="190"/>
      <c r="F616" s="188"/>
      <c r="G616" s="188"/>
      <c r="H616" s="191"/>
      <c r="I616" s="191"/>
      <c r="J616" s="202"/>
      <c r="K616" s="202"/>
      <c r="L616" s="188"/>
      <c r="M616" s="188"/>
      <c r="N616" s="188"/>
    </row>
    <row r="617" s="168" customFormat="1" ht="25" customHeight="1" spans="1:14">
      <c r="A617" s="188"/>
      <c r="B617" s="190"/>
      <c r="C617" s="190"/>
      <c r="D617" s="190"/>
      <c r="E617" s="190"/>
      <c r="F617" s="188"/>
      <c r="G617" s="188"/>
      <c r="H617" s="191"/>
      <c r="I617" s="191"/>
      <c r="J617" s="202"/>
      <c r="K617" s="202"/>
      <c r="L617" s="188"/>
      <c r="M617" s="188"/>
      <c r="N617" s="188"/>
    </row>
    <row r="618" s="168" customFormat="1" ht="25" customHeight="1" spans="1:14">
      <c r="A618" s="188"/>
      <c r="B618" s="190"/>
      <c r="C618" s="190"/>
      <c r="D618" s="190"/>
      <c r="E618" s="190"/>
      <c r="F618" s="188"/>
      <c r="G618" s="188"/>
      <c r="H618" s="191"/>
      <c r="I618" s="191"/>
      <c r="J618" s="202"/>
      <c r="K618" s="202"/>
      <c r="L618" s="188"/>
      <c r="M618" s="188"/>
      <c r="N618" s="188"/>
    </row>
    <row r="619" s="168" customFormat="1" ht="25" customHeight="1" spans="1:14">
      <c r="A619" s="188"/>
      <c r="B619" s="190"/>
      <c r="C619" s="190"/>
      <c r="D619" s="190"/>
      <c r="E619" s="190"/>
      <c r="F619" s="188"/>
      <c r="G619" s="188"/>
      <c r="H619" s="191"/>
      <c r="I619" s="191"/>
      <c r="J619" s="202"/>
      <c r="K619" s="202"/>
      <c r="L619" s="188"/>
      <c r="M619" s="188"/>
      <c r="N619" s="188"/>
    </row>
    <row r="620" s="168" customFormat="1" ht="25" customHeight="1" spans="1:14">
      <c r="A620" s="188"/>
      <c r="B620" s="190"/>
      <c r="C620" s="190"/>
      <c r="D620" s="190"/>
      <c r="E620" s="190"/>
      <c r="F620" s="188"/>
      <c r="G620" s="188"/>
      <c r="H620" s="191"/>
      <c r="I620" s="191"/>
      <c r="J620" s="202"/>
      <c r="K620" s="202"/>
      <c r="L620" s="188"/>
      <c r="M620" s="188"/>
      <c r="N620" s="188"/>
    </row>
    <row r="621" s="168" customFormat="1" ht="25" customHeight="1" spans="1:14">
      <c r="A621" s="188"/>
      <c r="B621" s="190"/>
      <c r="C621" s="190"/>
      <c r="D621" s="190"/>
      <c r="E621" s="190"/>
      <c r="F621" s="188"/>
      <c r="G621" s="188"/>
      <c r="H621" s="191"/>
      <c r="I621" s="191"/>
      <c r="J621" s="202"/>
      <c r="K621" s="202"/>
      <c r="L621" s="188"/>
      <c r="M621" s="188"/>
      <c r="N621" s="188"/>
    </row>
    <row r="622" s="168" customFormat="1" ht="25" customHeight="1" spans="1:14">
      <c r="A622" s="188"/>
      <c r="B622" s="190"/>
      <c r="C622" s="190"/>
      <c r="D622" s="190"/>
      <c r="E622" s="190"/>
      <c r="F622" s="188"/>
      <c r="G622" s="188"/>
      <c r="H622" s="191"/>
      <c r="I622" s="191"/>
      <c r="J622" s="202"/>
      <c r="K622" s="202"/>
      <c r="L622" s="188"/>
      <c r="M622" s="188"/>
      <c r="N622" s="188"/>
    </row>
    <row r="623" s="168" customFormat="1" ht="25" customHeight="1" spans="1:14">
      <c r="A623" s="188"/>
      <c r="B623" s="190"/>
      <c r="C623" s="190"/>
      <c r="D623" s="190"/>
      <c r="E623" s="190"/>
      <c r="F623" s="188"/>
      <c r="G623" s="188"/>
      <c r="H623" s="191"/>
      <c r="I623" s="191"/>
      <c r="J623" s="202"/>
      <c r="K623" s="202"/>
      <c r="L623" s="188"/>
      <c r="M623" s="188"/>
      <c r="N623" s="188"/>
    </row>
    <row r="624" s="168" customFormat="1" ht="25" customHeight="1" spans="1:14">
      <c r="A624" s="188"/>
      <c r="B624" s="190"/>
      <c r="C624" s="190"/>
      <c r="D624" s="190"/>
      <c r="E624" s="190"/>
      <c r="F624" s="188"/>
      <c r="G624" s="188"/>
      <c r="H624" s="191"/>
      <c r="I624" s="191"/>
      <c r="J624" s="202"/>
      <c r="K624" s="202"/>
      <c r="L624" s="188"/>
      <c r="M624" s="188"/>
      <c r="N624" s="188"/>
    </row>
    <row r="625" s="168" customFormat="1" ht="25" customHeight="1" spans="1:14">
      <c r="A625" s="188"/>
      <c r="B625" s="190"/>
      <c r="C625" s="190"/>
      <c r="D625" s="190"/>
      <c r="E625" s="190"/>
      <c r="F625" s="188"/>
      <c r="G625" s="188"/>
      <c r="H625" s="191"/>
      <c r="I625" s="191"/>
      <c r="J625" s="202"/>
      <c r="K625" s="202"/>
      <c r="L625" s="188"/>
      <c r="M625" s="188"/>
      <c r="N625" s="188"/>
    </row>
    <row r="626" s="168" customFormat="1" ht="25" customHeight="1" spans="1:14">
      <c r="A626" s="188"/>
      <c r="B626" s="190"/>
      <c r="C626" s="190"/>
      <c r="D626" s="190"/>
      <c r="E626" s="190"/>
      <c r="F626" s="188"/>
      <c r="G626" s="188"/>
      <c r="H626" s="191"/>
      <c r="I626" s="191"/>
      <c r="J626" s="202"/>
      <c r="K626" s="202"/>
      <c r="L626" s="188"/>
      <c r="M626" s="188"/>
      <c r="N626" s="188"/>
    </row>
    <row r="627" s="168" customFormat="1" ht="25" customHeight="1" spans="1:14">
      <c r="A627" s="188"/>
      <c r="B627" s="190"/>
      <c r="C627" s="190"/>
      <c r="D627" s="190"/>
      <c r="E627" s="190"/>
      <c r="F627" s="188"/>
      <c r="G627" s="188"/>
      <c r="H627" s="191"/>
      <c r="I627" s="191"/>
      <c r="J627" s="202"/>
      <c r="K627" s="202"/>
      <c r="L627" s="188"/>
      <c r="M627" s="188"/>
      <c r="N627" s="188"/>
    </row>
    <row r="628" s="168" customFormat="1" ht="25" customHeight="1" spans="1:14">
      <c r="A628" s="188"/>
      <c r="B628" s="190"/>
      <c r="C628" s="190"/>
      <c r="D628" s="190"/>
      <c r="E628" s="190"/>
      <c r="F628" s="188"/>
      <c r="G628" s="188"/>
      <c r="H628" s="191"/>
      <c r="I628" s="191"/>
      <c r="J628" s="202"/>
      <c r="K628" s="202"/>
      <c r="L628" s="188"/>
      <c r="M628" s="188"/>
      <c r="N628" s="188"/>
    </row>
    <row r="629" s="168" customFormat="1" ht="25" customHeight="1" spans="1:14">
      <c r="A629" s="188"/>
      <c r="B629" s="190"/>
      <c r="C629" s="190"/>
      <c r="D629" s="190"/>
      <c r="E629" s="190"/>
      <c r="F629" s="188"/>
      <c r="G629" s="188"/>
      <c r="H629" s="191"/>
      <c r="I629" s="191"/>
      <c r="J629" s="202"/>
      <c r="K629" s="202"/>
      <c r="L629" s="188"/>
      <c r="M629" s="188"/>
      <c r="N629" s="188"/>
    </row>
    <row r="630" s="168" customFormat="1" ht="25" customHeight="1" spans="1:14">
      <c r="A630" s="188"/>
      <c r="B630" s="190"/>
      <c r="C630" s="190"/>
      <c r="D630" s="190"/>
      <c r="E630" s="190"/>
      <c r="F630" s="188"/>
      <c r="G630" s="188"/>
      <c r="H630" s="191"/>
      <c r="I630" s="191"/>
      <c r="J630" s="202"/>
      <c r="K630" s="202"/>
      <c r="L630" s="188"/>
      <c r="M630" s="188"/>
      <c r="N630" s="188"/>
    </row>
    <row r="631" s="168" customFormat="1" ht="25" customHeight="1" spans="1:14">
      <c r="A631" s="188"/>
      <c r="B631" s="190"/>
      <c r="C631" s="190"/>
      <c r="D631" s="190"/>
      <c r="E631" s="190"/>
      <c r="F631" s="188"/>
      <c r="G631" s="188"/>
      <c r="H631" s="191"/>
      <c r="I631" s="191"/>
      <c r="J631" s="202"/>
      <c r="K631" s="202"/>
      <c r="L631" s="188"/>
      <c r="M631" s="188"/>
      <c r="N631" s="188"/>
    </row>
    <row r="632" s="168" customFormat="1" ht="25" customHeight="1" spans="1:14">
      <c r="A632" s="188"/>
      <c r="B632" s="190"/>
      <c r="C632" s="190"/>
      <c r="D632" s="190"/>
      <c r="E632" s="190"/>
      <c r="F632" s="188"/>
      <c r="G632" s="188"/>
      <c r="H632" s="191"/>
      <c r="I632" s="191"/>
      <c r="J632" s="202"/>
      <c r="K632" s="202"/>
      <c r="L632" s="188"/>
      <c r="M632" s="188"/>
      <c r="N632" s="188"/>
    </row>
    <row r="633" s="168" customFormat="1" ht="25" customHeight="1" spans="1:14">
      <c r="A633" s="188"/>
      <c r="B633" s="190"/>
      <c r="C633" s="190"/>
      <c r="D633" s="190"/>
      <c r="E633" s="190"/>
      <c r="F633" s="188"/>
      <c r="G633" s="188"/>
      <c r="H633" s="191"/>
      <c r="I633" s="191"/>
      <c r="J633" s="202"/>
      <c r="K633" s="202"/>
      <c r="L633" s="188"/>
      <c r="M633" s="188"/>
      <c r="N633" s="188"/>
    </row>
    <row r="634" s="168" customFormat="1" ht="25" customHeight="1" spans="1:14">
      <c r="A634" s="188"/>
      <c r="B634" s="190"/>
      <c r="C634" s="190"/>
      <c r="D634" s="190"/>
      <c r="E634" s="190"/>
      <c r="F634" s="188"/>
      <c r="G634" s="188"/>
      <c r="H634" s="191"/>
      <c r="I634" s="191"/>
      <c r="J634" s="202"/>
      <c r="K634" s="202"/>
      <c r="L634" s="188"/>
      <c r="M634" s="188"/>
      <c r="N634" s="188"/>
    </row>
    <row r="635" s="168" customFormat="1" ht="25" customHeight="1" spans="1:14">
      <c r="A635" s="188"/>
      <c r="B635" s="190"/>
      <c r="C635" s="190"/>
      <c r="D635" s="190"/>
      <c r="E635" s="190"/>
      <c r="F635" s="188"/>
      <c r="G635" s="188"/>
      <c r="H635" s="191"/>
      <c r="I635" s="191"/>
      <c r="J635" s="202"/>
      <c r="K635" s="202"/>
      <c r="L635" s="188"/>
      <c r="M635" s="188"/>
      <c r="N635" s="188"/>
    </row>
    <row r="636" s="168" customFormat="1" ht="25" customHeight="1" spans="1:14">
      <c r="A636" s="188"/>
      <c r="B636" s="190"/>
      <c r="C636" s="190"/>
      <c r="D636" s="190"/>
      <c r="E636" s="190"/>
      <c r="F636" s="188"/>
      <c r="G636" s="188"/>
      <c r="H636" s="191"/>
      <c r="I636" s="191"/>
      <c r="J636" s="202"/>
      <c r="K636" s="202"/>
      <c r="L636" s="188"/>
      <c r="M636" s="188"/>
      <c r="N636" s="188"/>
    </row>
    <row r="637" s="168" customFormat="1" ht="25" customHeight="1" spans="1:14">
      <c r="A637" s="188"/>
      <c r="B637" s="190"/>
      <c r="C637" s="190"/>
      <c r="D637" s="190"/>
      <c r="E637" s="190"/>
      <c r="F637" s="188"/>
      <c r="G637" s="188"/>
      <c r="H637" s="191"/>
      <c r="I637" s="191"/>
      <c r="J637" s="202"/>
      <c r="K637" s="202"/>
      <c r="L637" s="188"/>
      <c r="M637" s="188"/>
      <c r="N637" s="188"/>
    </row>
    <row r="638" s="168" customFormat="1" ht="25" customHeight="1" spans="1:14">
      <c r="A638" s="188"/>
      <c r="B638" s="190"/>
      <c r="C638" s="190"/>
      <c r="D638" s="190"/>
      <c r="E638" s="190"/>
      <c r="F638" s="188"/>
      <c r="G638" s="188"/>
      <c r="H638" s="191"/>
      <c r="I638" s="191"/>
      <c r="J638" s="202"/>
      <c r="K638" s="202"/>
      <c r="L638" s="188"/>
      <c r="M638" s="188"/>
      <c r="N638" s="188"/>
    </row>
    <row r="639" s="168" customFormat="1" ht="25" customHeight="1" spans="1:14">
      <c r="A639" s="188"/>
      <c r="B639" s="190"/>
      <c r="C639" s="190"/>
      <c r="D639" s="190"/>
      <c r="E639" s="190"/>
      <c r="F639" s="188"/>
      <c r="G639" s="188"/>
      <c r="H639" s="191"/>
      <c r="I639" s="191"/>
      <c r="J639" s="202"/>
      <c r="K639" s="202"/>
      <c r="L639" s="188"/>
      <c r="M639" s="188"/>
      <c r="N639" s="188"/>
    </row>
    <row r="640" s="168" customFormat="1" ht="25" customHeight="1" spans="1:14">
      <c r="A640" s="188"/>
      <c r="B640" s="190"/>
      <c r="C640" s="190"/>
      <c r="D640" s="190"/>
      <c r="E640" s="190"/>
      <c r="F640" s="188"/>
      <c r="G640" s="188"/>
      <c r="H640" s="191"/>
      <c r="I640" s="191"/>
      <c r="J640" s="202"/>
      <c r="K640" s="202"/>
      <c r="L640" s="188"/>
      <c r="M640" s="188"/>
      <c r="N640" s="188"/>
    </row>
    <row r="641" s="168" customFormat="1" ht="25" customHeight="1" spans="1:14">
      <c r="A641" s="188"/>
      <c r="B641" s="190"/>
      <c r="C641" s="190"/>
      <c r="D641" s="190"/>
      <c r="E641" s="190"/>
      <c r="F641" s="188"/>
      <c r="G641" s="188"/>
      <c r="H641" s="191"/>
      <c r="I641" s="191"/>
      <c r="J641" s="202"/>
      <c r="K641" s="202"/>
      <c r="L641" s="188"/>
      <c r="M641" s="188"/>
      <c r="N641" s="188"/>
    </row>
    <row r="642" s="169" customFormat="1" ht="30" customHeight="1" spans="1:14">
      <c r="A642" s="145" t="s">
        <v>752</v>
      </c>
      <c r="B642" s="146"/>
      <c r="C642" s="146"/>
      <c r="D642" s="146"/>
      <c r="E642" s="146"/>
      <c r="F642" s="146"/>
      <c r="G642" s="146"/>
      <c r="H642" s="146"/>
      <c r="I642" s="351">
        <f>SUM(I6:I10)</f>
        <v>755</v>
      </c>
      <c r="J642" s="161"/>
      <c r="K642" s="161"/>
      <c r="L642" s="162"/>
      <c r="M642" s="162"/>
      <c r="N642" s="163"/>
    </row>
    <row r="643" s="166" customFormat="1" ht="53" customHeight="1" spans="1:14">
      <c r="A643" s="148" t="s">
        <v>753</v>
      </c>
      <c r="B643" s="149"/>
      <c r="C643" s="150" t="s">
        <v>754</v>
      </c>
      <c r="D643" s="150"/>
      <c r="E643" s="149"/>
      <c r="F643" s="151"/>
      <c r="G643" s="151"/>
      <c r="H643" s="152" t="s">
        <v>755</v>
      </c>
      <c r="I643" s="164"/>
      <c r="J643" s="149"/>
      <c r="K643" s="149"/>
      <c r="L643" s="149"/>
      <c r="M643" s="149"/>
      <c r="N643" s="149"/>
    </row>
  </sheetData>
  <sortState ref="A4:N693">
    <sortCondition ref="L4:L693"/>
    <sortCondition ref="M4:M693"/>
    <sortCondition ref="N4:N693"/>
    <sortCondition ref="B4:B693"/>
  </sortState>
  <mergeCells count="21">
    <mergeCell ref="A1:N1"/>
    <mergeCell ref="A2:N2"/>
    <mergeCell ref="A3:C3"/>
    <mergeCell ref="J3:N3"/>
    <mergeCell ref="J4:K4"/>
    <mergeCell ref="A642:H642"/>
    <mergeCell ref="A643:B643"/>
    <mergeCell ref="C643:G643"/>
    <mergeCell ref="H643:N643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L4:L5"/>
    <mergeCell ref="M4:M5"/>
    <mergeCell ref="N4:N5"/>
  </mergeCells>
  <conditionalFormatting sqref="B151:D151">
    <cfRule type="expression" dxfId="0" priority="25">
      <formula>B151&lt;&gt;#REF!</formula>
    </cfRule>
    <cfRule type="expression" priority="26">
      <formula>B151&lt;&gt;#REF!</formula>
    </cfRule>
  </conditionalFormatting>
  <conditionalFormatting sqref="F151">
    <cfRule type="expression" dxfId="0" priority="23">
      <formula>F151&lt;&gt;#REF!</formula>
    </cfRule>
    <cfRule type="expression" priority="24">
      <formula>F151&lt;&gt;#REF!</formula>
    </cfRule>
  </conditionalFormatting>
  <conditionalFormatting sqref="C172">
    <cfRule type="expression" dxfId="0" priority="19">
      <formula>C172&lt;&gt;#REF!</formula>
    </cfRule>
    <cfRule type="expression" priority="20">
      <formula>C172&lt;&gt;#REF!</formula>
    </cfRule>
  </conditionalFormatting>
  <conditionalFormatting sqref="B186">
    <cfRule type="duplicateValues" priority="17" stopIfTrue="1"/>
    <cfRule type="duplicateValues" dxfId="1" priority="18" stopIfTrue="1"/>
  </conditionalFormatting>
  <conditionalFormatting sqref="B190:B193">
    <cfRule type="duplicateValues" dxfId="2" priority="10" stopIfTrue="1"/>
    <cfRule type="duplicateValues" priority="11" stopIfTrue="1"/>
    <cfRule type="duplicateValues" dxfId="3" priority="12" stopIfTrue="1"/>
  </conditionalFormatting>
  <conditionalFormatting sqref="C152:C153">
    <cfRule type="expression" dxfId="0" priority="21">
      <formula>C152&lt;&gt;#REF!</formula>
    </cfRule>
    <cfRule type="expression" priority="22">
      <formula>C152&lt;&gt;#REF!</formula>
    </cfRule>
  </conditionalFormatting>
  <pageMargins left="0.393700787401575" right="0.393700787401575" top="0.590551181102362" bottom="0.590551181102362" header="0.31496062992126" footer="0.31496062992126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460"/>
  <sheetViews>
    <sheetView tabSelected="1" topLeftCell="A360" workbookViewId="0">
      <selection activeCell="I380" sqref="I380"/>
    </sheetView>
  </sheetViews>
  <sheetFormatPr defaultColWidth="9" defaultRowHeight="14"/>
  <cols>
    <col min="1" max="1" width="4.58333333333333" customWidth="1"/>
    <col min="2" max="2" width="19.5833333333333" customWidth="1"/>
    <col min="4" max="4" width="45.0833333333333" customWidth="1"/>
    <col min="5" max="5" width="6.75" customWidth="1"/>
    <col min="6" max="7" width="6" customWidth="1"/>
    <col min="12" max="12" width="16.8333333333333" customWidth="1"/>
  </cols>
  <sheetData>
    <row r="1" ht="21" customHeight="1" spans="1:14">
      <c r="A1" s="2" t="s">
        <v>756</v>
      </c>
      <c r="B1" s="2"/>
      <c r="C1" s="3"/>
      <c r="D1" s="2"/>
      <c r="E1" s="2"/>
      <c r="F1" s="2"/>
      <c r="G1" s="2"/>
      <c r="H1" s="4"/>
      <c r="I1" s="4"/>
      <c r="J1" s="2"/>
      <c r="K1" s="2"/>
      <c r="L1" s="2"/>
      <c r="M1" s="2"/>
      <c r="N1" s="2"/>
    </row>
    <row r="2" ht="21" customHeight="1" spans="1:14">
      <c r="A2" s="2" t="s">
        <v>757</v>
      </c>
      <c r="B2" s="2"/>
      <c r="C2" s="3"/>
      <c r="D2" s="2"/>
      <c r="E2" s="2"/>
      <c r="F2" s="2"/>
      <c r="G2" s="2"/>
      <c r="H2" s="4"/>
      <c r="I2" s="4"/>
      <c r="J2" s="2" t="s">
        <v>758</v>
      </c>
      <c r="K2" s="2"/>
      <c r="L2" s="2"/>
      <c r="M2" s="2"/>
      <c r="N2" s="2"/>
    </row>
    <row r="3" ht="19" customHeight="1" spans="1:14">
      <c r="A3" s="5" t="s">
        <v>4</v>
      </c>
      <c r="B3" s="5" t="s">
        <v>5</v>
      </c>
      <c r="C3" s="5" t="s">
        <v>6</v>
      </c>
      <c r="D3" s="6" t="s">
        <v>759</v>
      </c>
      <c r="E3" s="5" t="s">
        <v>8</v>
      </c>
      <c r="F3" s="5" t="s">
        <v>9</v>
      </c>
      <c r="G3" s="5" t="s">
        <v>10</v>
      </c>
      <c r="H3" s="7" t="s">
        <v>11</v>
      </c>
      <c r="I3" s="7" t="s">
        <v>12</v>
      </c>
      <c r="J3" s="5" t="s">
        <v>13</v>
      </c>
      <c r="K3" s="5"/>
      <c r="L3" s="5" t="s">
        <v>14</v>
      </c>
      <c r="M3" s="5" t="s">
        <v>760</v>
      </c>
      <c r="N3" s="5" t="s">
        <v>16</v>
      </c>
    </row>
    <row r="4" ht="19" customHeight="1" spans="1:14">
      <c r="A4" s="5"/>
      <c r="B4" s="5"/>
      <c r="C4" s="5"/>
      <c r="D4" s="8"/>
      <c r="E4" s="5"/>
      <c r="F4" s="5"/>
      <c r="G4" s="5"/>
      <c r="H4" s="7"/>
      <c r="I4" s="7"/>
      <c r="J4" s="5" t="s">
        <v>17</v>
      </c>
      <c r="K4" s="5" t="s">
        <v>18</v>
      </c>
      <c r="L4" s="5"/>
      <c r="M4" s="5"/>
      <c r="N4" s="5"/>
    </row>
    <row r="5" ht="24" customHeight="1" spans="1:14">
      <c r="A5" s="9">
        <v>1</v>
      </c>
      <c r="B5" s="9" t="s">
        <v>19</v>
      </c>
      <c r="C5" s="10" t="s">
        <v>359</v>
      </c>
      <c r="D5" s="9" t="s">
        <v>761</v>
      </c>
      <c r="E5" s="9" t="s">
        <v>168</v>
      </c>
      <c r="F5" s="9" t="s">
        <v>21</v>
      </c>
      <c r="G5" s="9">
        <v>15</v>
      </c>
      <c r="H5" s="11">
        <v>80</v>
      </c>
      <c r="I5" s="11">
        <f>H5*G5</f>
        <v>1200</v>
      </c>
      <c r="J5" s="33">
        <v>7</v>
      </c>
      <c r="K5" s="33">
        <v>230</v>
      </c>
      <c r="L5" s="9" t="s">
        <v>73</v>
      </c>
      <c r="M5" s="9" t="s">
        <v>23</v>
      </c>
      <c r="N5" s="9"/>
    </row>
    <row r="6" ht="24" customHeight="1" spans="1:14">
      <c r="A6" s="9">
        <v>2</v>
      </c>
      <c r="B6" s="9" t="s">
        <v>24</v>
      </c>
      <c r="C6" s="10" t="s">
        <v>485</v>
      </c>
      <c r="D6" s="9" t="s">
        <v>762</v>
      </c>
      <c r="E6" s="9" t="s">
        <v>168</v>
      </c>
      <c r="F6" s="9" t="s">
        <v>21</v>
      </c>
      <c r="G6" s="9">
        <v>1</v>
      </c>
      <c r="H6" s="11">
        <v>65</v>
      </c>
      <c r="I6" s="11">
        <f>H6*G6</f>
        <v>65</v>
      </c>
      <c r="J6" s="33">
        <v>7</v>
      </c>
      <c r="K6" s="33">
        <v>230</v>
      </c>
      <c r="L6" s="9" t="s">
        <v>73</v>
      </c>
      <c r="M6" s="9" t="s">
        <v>23</v>
      </c>
      <c r="N6" s="9"/>
    </row>
    <row r="7" ht="24" customHeight="1" spans="1:14">
      <c r="A7" s="9">
        <v>3</v>
      </c>
      <c r="B7" s="9" t="s">
        <v>26</v>
      </c>
      <c r="C7" s="10" t="s">
        <v>414</v>
      </c>
      <c r="D7" s="9" t="s">
        <v>27</v>
      </c>
      <c r="E7" s="9" t="s">
        <v>168</v>
      </c>
      <c r="F7" s="9" t="s">
        <v>21</v>
      </c>
      <c r="G7" s="9">
        <v>20</v>
      </c>
      <c r="H7" s="11">
        <v>10</v>
      </c>
      <c r="I7" s="11">
        <f>H7*G7</f>
        <v>200</v>
      </c>
      <c r="J7" s="33">
        <v>7</v>
      </c>
      <c r="K7" s="33">
        <v>230</v>
      </c>
      <c r="L7" s="9" t="s">
        <v>73</v>
      </c>
      <c r="M7" s="9" t="s">
        <v>28</v>
      </c>
      <c r="N7" s="9"/>
    </row>
    <row r="8" ht="24" customHeight="1" spans="1:14">
      <c r="A8" s="9">
        <v>4</v>
      </c>
      <c r="B8" s="9" t="s">
        <v>29</v>
      </c>
      <c r="C8" s="10" t="s">
        <v>714</v>
      </c>
      <c r="D8" s="9" t="s">
        <v>30</v>
      </c>
      <c r="E8" s="9" t="s">
        <v>168</v>
      </c>
      <c r="F8" s="9" t="s">
        <v>21</v>
      </c>
      <c r="G8" s="9">
        <v>3</v>
      </c>
      <c r="H8" s="11">
        <v>100</v>
      </c>
      <c r="I8" s="11">
        <f>H8*G8</f>
        <v>300</v>
      </c>
      <c r="J8" s="33">
        <v>7</v>
      </c>
      <c r="K8" s="33">
        <v>230</v>
      </c>
      <c r="L8" s="9" t="s">
        <v>73</v>
      </c>
      <c r="M8" s="9" t="s">
        <v>23</v>
      </c>
      <c r="N8" s="9"/>
    </row>
    <row r="9" ht="24" customHeight="1" spans="1:14">
      <c r="A9" s="9">
        <v>5</v>
      </c>
      <c r="B9" s="9" t="s">
        <v>33</v>
      </c>
      <c r="C9" s="10" t="s">
        <v>276</v>
      </c>
      <c r="D9" s="9" t="s">
        <v>763</v>
      </c>
      <c r="E9" s="9" t="s">
        <v>168</v>
      </c>
      <c r="F9" s="9" t="s">
        <v>35</v>
      </c>
      <c r="G9" s="9">
        <v>20</v>
      </c>
      <c r="H9" s="11">
        <v>15</v>
      </c>
      <c r="I9" s="11">
        <f t="shared" ref="I9:I67" si="0">H9*G9</f>
        <v>300</v>
      </c>
      <c r="J9" s="33">
        <v>7</v>
      </c>
      <c r="K9" s="33">
        <v>230</v>
      </c>
      <c r="L9" s="9" t="s">
        <v>73</v>
      </c>
      <c r="M9" s="9" t="s">
        <v>36</v>
      </c>
      <c r="N9" s="9"/>
    </row>
    <row r="10" ht="24" customHeight="1" spans="1:14">
      <c r="A10" s="9">
        <v>6</v>
      </c>
      <c r="B10" s="9" t="s">
        <v>37</v>
      </c>
      <c r="C10" s="9" t="s">
        <v>350</v>
      </c>
      <c r="D10" s="9" t="s">
        <v>764</v>
      </c>
      <c r="E10" s="9" t="s">
        <v>168</v>
      </c>
      <c r="F10" s="9" t="s">
        <v>35</v>
      </c>
      <c r="G10" s="9">
        <v>5</v>
      </c>
      <c r="H10" s="11">
        <v>8</v>
      </c>
      <c r="I10" s="11">
        <f t="shared" si="0"/>
        <v>40</v>
      </c>
      <c r="J10" s="33">
        <v>7</v>
      </c>
      <c r="K10" s="33">
        <v>230</v>
      </c>
      <c r="L10" s="9" t="s">
        <v>73</v>
      </c>
      <c r="M10" s="9" t="s">
        <v>36</v>
      </c>
      <c r="N10" s="9"/>
    </row>
    <row r="11" ht="24" customHeight="1" spans="1:14">
      <c r="A11" s="9">
        <v>7</v>
      </c>
      <c r="B11" s="9" t="s">
        <v>39</v>
      </c>
      <c r="C11" s="9" t="s">
        <v>441</v>
      </c>
      <c r="D11" s="9" t="s">
        <v>765</v>
      </c>
      <c r="E11" s="9" t="s">
        <v>168</v>
      </c>
      <c r="F11" s="9" t="s">
        <v>41</v>
      </c>
      <c r="G11" s="9">
        <v>10</v>
      </c>
      <c r="H11" s="11">
        <v>20</v>
      </c>
      <c r="I11" s="11">
        <f t="shared" si="0"/>
        <v>200</v>
      </c>
      <c r="J11" s="33">
        <v>7</v>
      </c>
      <c r="K11" s="33">
        <v>230</v>
      </c>
      <c r="L11" s="9" t="s">
        <v>73</v>
      </c>
      <c r="M11" s="9" t="s">
        <v>36</v>
      </c>
      <c r="N11" s="9"/>
    </row>
    <row r="12" ht="24" customHeight="1" spans="1:14">
      <c r="A12" s="9">
        <v>8</v>
      </c>
      <c r="B12" s="9" t="s">
        <v>42</v>
      </c>
      <c r="C12" s="9" t="s">
        <v>441</v>
      </c>
      <c r="D12" s="12" t="s">
        <v>766</v>
      </c>
      <c r="E12" s="9" t="s">
        <v>168</v>
      </c>
      <c r="F12" s="9" t="s">
        <v>35</v>
      </c>
      <c r="G12" s="9">
        <v>1</v>
      </c>
      <c r="H12" s="11">
        <v>10</v>
      </c>
      <c r="I12" s="11">
        <f t="shared" si="0"/>
        <v>10</v>
      </c>
      <c r="J12" s="33">
        <v>7</v>
      </c>
      <c r="K12" s="33">
        <v>230</v>
      </c>
      <c r="L12" s="9" t="s">
        <v>73</v>
      </c>
      <c r="M12" s="9" t="s">
        <v>36</v>
      </c>
      <c r="N12" s="9"/>
    </row>
    <row r="13" ht="24" customHeight="1" spans="1:14">
      <c r="A13" s="9">
        <v>9</v>
      </c>
      <c r="B13" s="13" t="s">
        <v>44</v>
      </c>
      <c r="C13" s="14" t="s">
        <v>767</v>
      </c>
      <c r="D13" s="10" t="s">
        <v>768</v>
      </c>
      <c r="E13" s="15" t="s">
        <v>168</v>
      </c>
      <c r="F13" s="9" t="s">
        <v>46</v>
      </c>
      <c r="G13" s="9">
        <v>10</v>
      </c>
      <c r="H13" s="16">
        <v>6</v>
      </c>
      <c r="I13" s="11">
        <f t="shared" si="0"/>
        <v>60</v>
      </c>
      <c r="J13" s="33">
        <v>7</v>
      </c>
      <c r="K13" s="33">
        <v>230</v>
      </c>
      <c r="L13" s="9" t="s">
        <v>73</v>
      </c>
      <c r="M13" s="9" t="s">
        <v>36</v>
      </c>
      <c r="N13" s="9"/>
    </row>
    <row r="14" ht="24" customHeight="1" spans="1:14">
      <c r="A14" s="9">
        <v>10</v>
      </c>
      <c r="B14" s="9" t="s">
        <v>47</v>
      </c>
      <c r="C14" s="10" t="s">
        <v>429</v>
      </c>
      <c r="D14" s="9" t="s">
        <v>48</v>
      </c>
      <c r="E14" s="9" t="s">
        <v>168</v>
      </c>
      <c r="F14" s="9" t="s">
        <v>41</v>
      </c>
      <c r="G14" s="9">
        <v>2</v>
      </c>
      <c r="H14" s="11">
        <v>23</v>
      </c>
      <c r="I14" s="11">
        <f t="shared" si="0"/>
        <v>46</v>
      </c>
      <c r="J14" s="33">
        <v>7</v>
      </c>
      <c r="K14" s="33">
        <v>230</v>
      </c>
      <c r="L14" s="9" t="s">
        <v>73</v>
      </c>
      <c r="M14" s="9" t="s">
        <v>36</v>
      </c>
      <c r="N14" s="9"/>
    </row>
    <row r="15" ht="24" customHeight="1" spans="1:14">
      <c r="A15" s="9">
        <v>11</v>
      </c>
      <c r="B15" s="9" t="s">
        <v>49</v>
      </c>
      <c r="C15" s="9" t="s">
        <v>769</v>
      </c>
      <c r="D15" s="9" t="s">
        <v>770</v>
      </c>
      <c r="E15" s="15" t="s">
        <v>168</v>
      </c>
      <c r="F15" s="9" t="s">
        <v>51</v>
      </c>
      <c r="G15" s="9">
        <v>1</v>
      </c>
      <c r="H15" s="11">
        <v>50</v>
      </c>
      <c r="I15" s="11">
        <f t="shared" si="0"/>
        <v>50</v>
      </c>
      <c r="J15" s="33">
        <v>7</v>
      </c>
      <c r="K15" s="33">
        <v>230</v>
      </c>
      <c r="L15" s="9" t="s">
        <v>73</v>
      </c>
      <c r="M15" s="9" t="s">
        <v>36</v>
      </c>
      <c r="N15" s="9"/>
    </row>
    <row r="16" ht="24" customHeight="1" spans="1:14">
      <c r="A16" s="9">
        <v>12</v>
      </c>
      <c r="B16" s="9" t="s">
        <v>52</v>
      </c>
      <c r="C16" s="10" t="s">
        <v>771</v>
      </c>
      <c r="D16" s="9" t="s">
        <v>53</v>
      </c>
      <c r="E16" s="9" t="s">
        <v>168</v>
      </c>
      <c r="F16" s="9" t="s">
        <v>51</v>
      </c>
      <c r="G16" s="9">
        <v>2</v>
      </c>
      <c r="H16" s="11">
        <v>25</v>
      </c>
      <c r="I16" s="11">
        <f t="shared" si="0"/>
        <v>50</v>
      </c>
      <c r="J16" s="33">
        <v>7</v>
      </c>
      <c r="K16" s="33">
        <v>230</v>
      </c>
      <c r="L16" s="9" t="s">
        <v>73</v>
      </c>
      <c r="M16" s="9" t="s">
        <v>36</v>
      </c>
      <c r="N16" s="9"/>
    </row>
    <row r="17" ht="24" customHeight="1" spans="1:14">
      <c r="A17" s="9">
        <v>13</v>
      </c>
      <c r="B17" s="9" t="s">
        <v>54</v>
      </c>
      <c r="C17" s="10" t="s">
        <v>772</v>
      </c>
      <c r="D17" s="9" t="s">
        <v>55</v>
      </c>
      <c r="E17" s="9" t="s">
        <v>168</v>
      </c>
      <c r="F17" s="9" t="s">
        <v>51</v>
      </c>
      <c r="G17" s="9">
        <v>10</v>
      </c>
      <c r="H17" s="11">
        <v>15</v>
      </c>
      <c r="I17" s="11">
        <f t="shared" si="0"/>
        <v>150</v>
      </c>
      <c r="J17" s="33">
        <v>7</v>
      </c>
      <c r="K17" s="33">
        <v>230</v>
      </c>
      <c r="L17" s="9" t="s">
        <v>73</v>
      </c>
      <c r="M17" s="9" t="s">
        <v>36</v>
      </c>
      <c r="N17" s="9"/>
    </row>
    <row r="18" ht="24" customHeight="1" spans="1:14">
      <c r="A18" s="9">
        <v>14</v>
      </c>
      <c r="B18" s="9" t="s">
        <v>56</v>
      </c>
      <c r="C18" s="10" t="s">
        <v>773</v>
      </c>
      <c r="D18" s="9" t="s">
        <v>57</v>
      </c>
      <c r="E18" s="9" t="s">
        <v>168</v>
      </c>
      <c r="F18" s="9" t="s">
        <v>58</v>
      </c>
      <c r="G18" s="9">
        <v>30</v>
      </c>
      <c r="H18" s="11">
        <v>2.5</v>
      </c>
      <c r="I18" s="11">
        <f t="shared" si="0"/>
        <v>75</v>
      </c>
      <c r="J18" s="33">
        <v>7</v>
      </c>
      <c r="K18" s="33">
        <v>230</v>
      </c>
      <c r="L18" s="9" t="s">
        <v>73</v>
      </c>
      <c r="M18" s="9" t="s">
        <v>36</v>
      </c>
      <c r="N18" s="9"/>
    </row>
    <row r="19" ht="24" customHeight="1" spans="1:14">
      <c r="A19" s="9">
        <v>15</v>
      </c>
      <c r="B19" s="9" t="s">
        <v>56</v>
      </c>
      <c r="C19" s="17" t="s">
        <v>773</v>
      </c>
      <c r="D19" s="9" t="s">
        <v>59</v>
      </c>
      <c r="E19" s="18" t="s">
        <v>168</v>
      </c>
      <c r="F19" s="9" t="s">
        <v>58</v>
      </c>
      <c r="G19" s="18">
        <v>20</v>
      </c>
      <c r="H19" s="11">
        <v>2.5</v>
      </c>
      <c r="I19" s="11">
        <f t="shared" si="0"/>
        <v>50</v>
      </c>
      <c r="J19" s="33">
        <v>7</v>
      </c>
      <c r="K19" s="33">
        <v>230</v>
      </c>
      <c r="L19" s="9" t="s">
        <v>73</v>
      </c>
      <c r="M19" s="9" t="s">
        <v>36</v>
      </c>
      <c r="N19" s="9"/>
    </row>
    <row r="20" ht="24" customHeight="1" spans="1:14">
      <c r="A20" s="9">
        <v>16</v>
      </c>
      <c r="B20" s="9" t="s">
        <v>56</v>
      </c>
      <c r="C20" s="10" t="s">
        <v>773</v>
      </c>
      <c r="D20" s="9" t="s">
        <v>60</v>
      </c>
      <c r="E20" s="9" t="s">
        <v>168</v>
      </c>
      <c r="F20" s="9" t="s">
        <v>58</v>
      </c>
      <c r="G20" s="9">
        <v>10</v>
      </c>
      <c r="H20" s="11">
        <v>2.5</v>
      </c>
      <c r="I20" s="11">
        <f t="shared" si="0"/>
        <v>25</v>
      </c>
      <c r="J20" s="33">
        <v>7</v>
      </c>
      <c r="K20" s="33">
        <v>230</v>
      </c>
      <c r="L20" s="9" t="s">
        <v>73</v>
      </c>
      <c r="M20" s="9" t="s">
        <v>36</v>
      </c>
      <c r="N20" s="9"/>
    </row>
    <row r="21" ht="24" customHeight="1" spans="1:14">
      <c r="A21" s="9">
        <v>17</v>
      </c>
      <c r="B21" s="9" t="s">
        <v>56</v>
      </c>
      <c r="C21" s="10" t="s">
        <v>773</v>
      </c>
      <c r="D21" s="9" t="s">
        <v>61</v>
      </c>
      <c r="E21" s="9" t="s">
        <v>168</v>
      </c>
      <c r="F21" s="9" t="s">
        <v>58</v>
      </c>
      <c r="G21" s="9">
        <v>10</v>
      </c>
      <c r="H21" s="11">
        <v>3</v>
      </c>
      <c r="I21" s="11">
        <f t="shared" si="0"/>
        <v>30</v>
      </c>
      <c r="J21" s="33">
        <v>7</v>
      </c>
      <c r="K21" s="33">
        <v>230</v>
      </c>
      <c r="L21" s="9" t="s">
        <v>73</v>
      </c>
      <c r="M21" s="9" t="s">
        <v>36</v>
      </c>
      <c r="N21" s="9"/>
    </row>
    <row r="22" ht="24" customHeight="1" spans="1:14">
      <c r="A22" s="9">
        <v>18</v>
      </c>
      <c r="B22" s="9" t="s">
        <v>62</v>
      </c>
      <c r="C22" s="10" t="s">
        <v>414</v>
      </c>
      <c r="D22" s="9" t="s">
        <v>55</v>
      </c>
      <c r="E22" s="9" t="s">
        <v>168</v>
      </c>
      <c r="F22" s="9" t="s">
        <v>51</v>
      </c>
      <c r="G22" s="9">
        <v>30</v>
      </c>
      <c r="H22" s="11">
        <v>10</v>
      </c>
      <c r="I22" s="11">
        <f t="shared" si="0"/>
        <v>300</v>
      </c>
      <c r="J22" s="33">
        <v>7</v>
      </c>
      <c r="K22" s="33">
        <v>230</v>
      </c>
      <c r="L22" s="9" t="s">
        <v>73</v>
      </c>
      <c r="M22" s="9" t="s">
        <v>36</v>
      </c>
      <c r="N22" s="9"/>
    </row>
    <row r="23" ht="24" customHeight="1" spans="1:14">
      <c r="A23" s="9">
        <v>19</v>
      </c>
      <c r="B23" s="9" t="s">
        <v>63</v>
      </c>
      <c r="C23" s="10" t="s">
        <v>767</v>
      </c>
      <c r="D23" s="9" t="s">
        <v>64</v>
      </c>
      <c r="E23" s="9" t="s">
        <v>168</v>
      </c>
      <c r="F23" s="9" t="s">
        <v>51</v>
      </c>
      <c r="G23" s="9">
        <v>20</v>
      </c>
      <c r="H23" s="11">
        <v>2</v>
      </c>
      <c r="I23" s="11">
        <f t="shared" si="0"/>
        <v>40</v>
      </c>
      <c r="J23" s="33">
        <v>7</v>
      </c>
      <c r="K23" s="33">
        <v>230</v>
      </c>
      <c r="L23" s="9" t="s">
        <v>73</v>
      </c>
      <c r="M23" s="9" t="s">
        <v>36</v>
      </c>
      <c r="N23" s="9"/>
    </row>
    <row r="24" ht="24" customHeight="1" spans="1:14">
      <c r="A24" s="9">
        <v>20</v>
      </c>
      <c r="B24" s="9" t="s">
        <v>65</v>
      </c>
      <c r="C24" s="10" t="s">
        <v>772</v>
      </c>
      <c r="D24" s="9" t="s">
        <v>66</v>
      </c>
      <c r="E24" s="15" t="s">
        <v>168</v>
      </c>
      <c r="F24" s="9" t="s">
        <v>58</v>
      </c>
      <c r="G24" s="9">
        <v>10</v>
      </c>
      <c r="H24" s="11">
        <v>65</v>
      </c>
      <c r="I24" s="11">
        <f t="shared" si="0"/>
        <v>650</v>
      </c>
      <c r="J24" s="33">
        <v>7</v>
      </c>
      <c r="K24" s="33">
        <v>230</v>
      </c>
      <c r="L24" s="9" t="s">
        <v>73</v>
      </c>
      <c r="M24" s="9" t="s">
        <v>36</v>
      </c>
      <c r="N24" s="9"/>
    </row>
    <row r="25" ht="24" customHeight="1" spans="1:14">
      <c r="A25" s="9">
        <v>21</v>
      </c>
      <c r="B25" s="9" t="s">
        <v>67</v>
      </c>
      <c r="C25" s="10" t="s">
        <v>774</v>
      </c>
      <c r="D25" s="9" t="s">
        <v>68</v>
      </c>
      <c r="E25" s="9" t="s">
        <v>168</v>
      </c>
      <c r="F25" s="9" t="s">
        <v>51</v>
      </c>
      <c r="G25" s="9">
        <v>2</v>
      </c>
      <c r="H25" s="11">
        <v>3</v>
      </c>
      <c r="I25" s="11">
        <f t="shared" si="0"/>
        <v>6</v>
      </c>
      <c r="J25" s="33">
        <v>2</v>
      </c>
      <c r="K25" s="33">
        <v>65</v>
      </c>
      <c r="L25" s="9" t="s">
        <v>73</v>
      </c>
      <c r="M25" s="9" t="s">
        <v>36</v>
      </c>
      <c r="N25" s="9"/>
    </row>
    <row r="26" ht="24" customHeight="1" spans="1:14">
      <c r="A26" s="9">
        <v>22</v>
      </c>
      <c r="B26" s="9" t="s">
        <v>69</v>
      </c>
      <c r="C26" s="10" t="s">
        <v>775</v>
      </c>
      <c r="D26" s="9" t="s">
        <v>70</v>
      </c>
      <c r="E26" s="9" t="s">
        <v>168</v>
      </c>
      <c r="F26" s="9" t="s">
        <v>71</v>
      </c>
      <c r="G26" s="9">
        <v>10</v>
      </c>
      <c r="H26" s="11">
        <v>1</v>
      </c>
      <c r="I26" s="11">
        <f t="shared" si="0"/>
        <v>10</v>
      </c>
      <c r="J26" s="33">
        <v>2</v>
      </c>
      <c r="K26" s="33">
        <v>65</v>
      </c>
      <c r="L26" s="9" t="s">
        <v>73</v>
      </c>
      <c r="M26" s="9" t="s">
        <v>36</v>
      </c>
      <c r="N26" s="9"/>
    </row>
    <row r="27" ht="24" customHeight="1" spans="1:14">
      <c r="A27" s="9">
        <v>23</v>
      </c>
      <c r="B27" s="9" t="s">
        <v>74</v>
      </c>
      <c r="C27" s="10" t="s">
        <v>776</v>
      </c>
      <c r="D27" s="9" t="s">
        <v>777</v>
      </c>
      <c r="E27" s="9" t="s">
        <v>168</v>
      </c>
      <c r="F27" s="9" t="s">
        <v>51</v>
      </c>
      <c r="G27" s="9">
        <v>8</v>
      </c>
      <c r="H27" s="11">
        <v>38</v>
      </c>
      <c r="I27" s="11">
        <f t="shared" si="0"/>
        <v>304</v>
      </c>
      <c r="J27" s="33">
        <v>2</v>
      </c>
      <c r="K27" s="33">
        <v>65</v>
      </c>
      <c r="L27" s="9" t="s">
        <v>73</v>
      </c>
      <c r="M27" s="9" t="s">
        <v>36</v>
      </c>
      <c r="N27" s="9"/>
    </row>
    <row r="28" ht="24" customHeight="1" spans="1:14">
      <c r="A28" s="9">
        <v>24</v>
      </c>
      <c r="B28" s="9" t="s">
        <v>76</v>
      </c>
      <c r="C28" s="10" t="s">
        <v>776</v>
      </c>
      <c r="D28" s="10" t="s">
        <v>778</v>
      </c>
      <c r="E28" s="9" t="s">
        <v>168</v>
      </c>
      <c r="F28" s="9" t="s">
        <v>51</v>
      </c>
      <c r="G28" s="9">
        <v>8</v>
      </c>
      <c r="H28" s="11">
        <v>8</v>
      </c>
      <c r="I28" s="11">
        <f t="shared" si="0"/>
        <v>64</v>
      </c>
      <c r="J28" s="33">
        <v>2</v>
      </c>
      <c r="K28" s="33">
        <v>65</v>
      </c>
      <c r="L28" s="9" t="s">
        <v>73</v>
      </c>
      <c r="M28" s="9" t="s">
        <v>36</v>
      </c>
      <c r="N28" s="9"/>
    </row>
    <row r="29" ht="24" customHeight="1" spans="1:14">
      <c r="A29" s="9">
        <v>25</v>
      </c>
      <c r="B29" s="9" t="s">
        <v>77</v>
      </c>
      <c r="C29" s="10" t="s">
        <v>779</v>
      </c>
      <c r="D29" s="10" t="s">
        <v>780</v>
      </c>
      <c r="E29" s="9" t="s">
        <v>168</v>
      </c>
      <c r="F29" s="9" t="s">
        <v>71</v>
      </c>
      <c r="G29" s="9">
        <v>20</v>
      </c>
      <c r="H29" s="11">
        <v>4</v>
      </c>
      <c r="I29" s="11">
        <f t="shared" si="0"/>
        <v>80</v>
      </c>
      <c r="J29" s="33">
        <v>2</v>
      </c>
      <c r="K29" s="33">
        <v>65</v>
      </c>
      <c r="L29" s="9" t="s">
        <v>73</v>
      </c>
      <c r="M29" s="9" t="s">
        <v>36</v>
      </c>
      <c r="N29" s="9"/>
    </row>
    <row r="30" ht="24" customHeight="1" spans="1:14">
      <c r="A30" s="9">
        <v>26</v>
      </c>
      <c r="B30" s="9" t="s">
        <v>78</v>
      </c>
      <c r="C30" s="10" t="s">
        <v>781</v>
      </c>
      <c r="D30" s="9" t="s">
        <v>79</v>
      </c>
      <c r="E30" s="9" t="s">
        <v>168</v>
      </c>
      <c r="F30" s="9" t="s">
        <v>51</v>
      </c>
      <c r="G30" s="9">
        <v>5</v>
      </c>
      <c r="H30" s="11">
        <v>340</v>
      </c>
      <c r="I30" s="11">
        <f t="shared" si="0"/>
        <v>1700</v>
      </c>
      <c r="J30" s="33">
        <v>7</v>
      </c>
      <c r="K30" s="33">
        <v>230</v>
      </c>
      <c r="L30" s="9" t="s">
        <v>73</v>
      </c>
      <c r="M30" s="9" t="s">
        <v>36</v>
      </c>
      <c r="N30" s="9"/>
    </row>
    <row r="31" ht="24" customHeight="1" spans="1:14">
      <c r="A31" s="9">
        <v>27</v>
      </c>
      <c r="B31" s="9" t="s">
        <v>80</v>
      </c>
      <c r="C31" s="10" t="s">
        <v>782</v>
      </c>
      <c r="D31" s="10" t="s">
        <v>783</v>
      </c>
      <c r="E31" s="15" t="s">
        <v>168</v>
      </c>
      <c r="F31" s="9" t="s">
        <v>51</v>
      </c>
      <c r="G31" s="9">
        <v>2</v>
      </c>
      <c r="H31" s="11">
        <v>19</v>
      </c>
      <c r="I31" s="11">
        <f t="shared" si="0"/>
        <v>38</v>
      </c>
      <c r="J31" s="33">
        <v>7</v>
      </c>
      <c r="K31" s="33">
        <v>230</v>
      </c>
      <c r="L31" s="9" t="s">
        <v>73</v>
      </c>
      <c r="M31" s="9" t="s">
        <v>36</v>
      </c>
      <c r="N31" s="9"/>
    </row>
    <row r="32" ht="24" customHeight="1" spans="1:14">
      <c r="A32" s="9">
        <v>28</v>
      </c>
      <c r="B32" s="19" t="s">
        <v>81</v>
      </c>
      <c r="C32" s="10" t="s">
        <v>359</v>
      </c>
      <c r="D32" s="20" t="s">
        <v>82</v>
      </c>
      <c r="E32" s="5" t="s">
        <v>168</v>
      </c>
      <c r="F32" s="21" t="s">
        <v>21</v>
      </c>
      <c r="G32" s="21">
        <v>20</v>
      </c>
      <c r="H32" s="22">
        <v>80</v>
      </c>
      <c r="I32" s="11">
        <f t="shared" si="0"/>
        <v>1600</v>
      </c>
      <c r="J32" s="34">
        <v>14</v>
      </c>
      <c r="K32" s="35">
        <v>360</v>
      </c>
      <c r="L32" s="36" t="s">
        <v>83</v>
      </c>
      <c r="M32" s="37" t="s">
        <v>23</v>
      </c>
      <c r="N32" s="9"/>
    </row>
    <row r="33" ht="24" customHeight="1" spans="1:14">
      <c r="A33" s="9">
        <v>29</v>
      </c>
      <c r="B33" s="19" t="s">
        <v>44</v>
      </c>
      <c r="C33" s="23" t="s">
        <v>767</v>
      </c>
      <c r="D33" s="20" t="s">
        <v>84</v>
      </c>
      <c r="E33" s="15" t="s">
        <v>168</v>
      </c>
      <c r="F33" s="21" t="s">
        <v>46</v>
      </c>
      <c r="G33" s="21">
        <v>10</v>
      </c>
      <c r="H33" s="22">
        <v>6</v>
      </c>
      <c r="I33" s="11">
        <f t="shared" si="0"/>
        <v>60</v>
      </c>
      <c r="J33" s="34">
        <v>14</v>
      </c>
      <c r="K33" s="35">
        <v>360</v>
      </c>
      <c r="L33" s="36" t="s">
        <v>83</v>
      </c>
      <c r="M33" s="38" t="s">
        <v>85</v>
      </c>
      <c r="N33" s="9"/>
    </row>
    <row r="34" ht="24" customHeight="1" spans="1:14">
      <c r="A34" s="9">
        <v>30</v>
      </c>
      <c r="B34" s="19" t="s">
        <v>86</v>
      </c>
      <c r="C34" s="10" t="s">
        <v>784</v>
      </c>
      <c r="D34" s="20" t="s">
        <v>87</v>
      </c>
      <c r="E34" s="5" t="s">
        <v>168</v>
      </c>
      <c r="F34" s="21" t="s">
        <v>21</v>
      </c>
      <c r="G34" s="21">
        <v>6</v>
      </c>
      <c r="H34" s="22">
        <v>150</v>
      </c>
      <c r="I34" s="11">
        <f t="shared" si="0"/>
        <v>900</v>
      </c>
      <c r="J34" s="34">
        <v>14</v>
      </c>
      <c r="K34" s="35">
        <v>360</v>
      </c>
      <c r="L34" s="36" t="s">
        <v>83</v>
      </c>
      <c r="M34" s="37" t="s">
        <v>23</v>
      </c>
      <c r="N34" s="9"/>
    </row>
    <row r="35" ht="24" customHeight="1" spans="1:14">
      <c r="A35" s="9">
        <v>31</v>
      </c>
      <c r="B35" s="19" t="s">
        <v>88</v>
      </c>
      <c r="C35" s="9" t="s">
        <v>265</v>
      </c>
      <c r="D35" s="20" t="s">
        <v>89</v>
      </c>
      <c r="E35" s="9" t="s">
        <v>168</v>
      </c>
      <c r="F35" s="21" t="s">
        <v>41</v>
      </c>
      <c r="G35" s="21">
        <v>8</v>
      </c>
      <c r="H35" s="22">
        <v>42</v>
      </c>
      <c r="I35" s="11">
        <f t="shared" si="0"/>
        <v>336</v>
      </c>
      <c r="J35" s="34">
        <v>14</v>
      </c>
      <c r="K35" s="35">
        <v>360</v>
      </c>
      <c r="L35" s="36" t="s">
        <v>83</v>
      </c>
      <c r="M35" s="38" t="s">
        <v>85</v>
      </c>
      <c r="N35" s="9"/>
    </row>
    <row r="36" ht="24" customHeight="1" spans="1:14">
      <c r="A36" s="9">
        <v>32</v>
      </c>
      <c r="B36" s="19" t="s">
        <v>88</v>
      </c>
      <c r="C36" s="9" t="s">
        <v>265</v>
      </c>
      <c r="D36" s="20" t="s">
        <v>90</v>
      </c>
      <c r="E36" s="9" t="s">
        <v>168</v>
      </c>
      <c r="F36" s="21" t="s">
        <v>41</v>
      </c>
      <c r="G36" s="21">
        <v>8</v>
      </c>
      <c r="H36" s="22">
        <v>42</v>
      </c>
      <c r="I36" s="11">
        <f t="shared" si="0"/>
        <v>336</v>
      </c>
      <c r="J36" s="34">
        <v>14</v>
      </c>
      <c r="K36" s="35">
        <v>360</v>
      </c>
      <c r="L36" s="36" t="s">
        <v>83</v>
      </c>
      <c r="M36" s="38" t="s">
        <v>85</v>
      </c>
      <c r="N36" s="9"/>
    </row>
    <row r="37" ht="24" customHeight="1" spans="1:14">
      <c r="A37" s="9">
        <v>33</v>
      </c>
      <c r="B37" s="19" t="s">
        <v>91</v>
      </c>
      <c r="C37" s="24" t="s">
        <v>469</v>
      </c>
      <c r="D37" s="20" t="s">
        <v>92</v>
      </c>
      <c r="E37" s="5" t="s">
        <v>168</v>
      </c>
      <c r="F37" s="21" t="s">
        <v>35</v>
      </c>
      <c r="G37" s="21">
        <v>10</v>
      </c>
      <c r="H37" s="22">
        <v>6</v>
      </c>
      <c r="I37" s="11">
        <f t="shared" si="0"/>
        <v>60</v>
      </c>
      <c r="J37" s="34">
        <v>14</v>
      </c>
      <c r="K37" s="35">
        <v>360</v>
      </c>
      <c r="L37" s="36" t="s">
        <v>83</v>
      </c>
      <c r="M37" s="38" t="s">
        <v>85</v>
      </c>
      <c r="N37" s="9"/>
    </row>
    <row r="38" ht="24" customHeight="1" spans="1:14">
      <c r="A38" s="9">
        <v>34</v>
      </c>
      <c r="B38" s="19" t="s">
        <v>93</v>
      </c>
      <c r="C38" s="10" t="s">
        <v>359</v>
      </c>
      <c r="D38" s="20" t="s">
        <v>94</v>
      </c>
      <c r="E38" s="5" t="s">
        <v>168</v>
      </c>
      <c r="F38" s="21" t="s">
        <v>21</v>
      </c>
      <c r="G38" s="21">
        <v>1</v>
      </c>
      <c r="H38" s="22">
        <v>150</v>
      </c>
      <c r="I38" s="11">
        <f t="shared" si="0"/>
        <v>150</v>
      </c>
      <c r="J38" s="34">
        <v>14</v>
      </c>
      <c r="K38" s="35">
        <v>360</v>
      </c>
      <c r="L38" s="36" t="s">
        <v>83</v>
      </c>
      <c r="M38" s="37" t="s">
        <v>23</v>
      </c>
      <c r="N38" s="9"/>
    </row>
    <row r="39" ht="24" customHeight="1" spans="1:14">
      <c r="A39" s="9">
        <v>35</v>
      </c>
      <c r="B39" s="19" t="s">
        <v>95</v>
      </c>
      <c r="C39" s="9" t="s">
        <v>350</v>
      </c>
      <c r="D39" s="20" t="s">
        <v>96</v>
      </c>
      <c r="E39" s="9" t="s">
        <v>168</v>
      </c>
      <c r="F39" s="21" t="s">
        <v>35</v>
      </c>
      <c r="G39" s="21">
        <v>2</v>
      </c>
      <c r="H39" s="22">
        <v>8</v>
      </c>
      <c r="I39" s="11">
        <f t="shared" si="0"/>
        <v>16</v>
      </c>
      <c r="J39" s="34">
        <v>14</v>
      </c>
      <c r="K39" s="35">
        <v>360</v>
      </c>
      <c r="L39" s="36" t="s">
        <v>83</v>
      </c>
      <c r="M39" s="38" t="s">
        <v>85</v>
      </c>
      <c r="N39" s="9"/>
    </row>
    <row r="40" ht="24" customHeight="1" spans="1:14">
      <c r="A40" s="9">
        <v>36</v>
      </c>
      <c r="B40" s="19" t="s">
        <v>97</v>
      </c>
      <c r="C40" s="24" t="s">
        <v>291</v>
      </c>
      <c r="D40" s="20" t="s">
        <v>98</v>
      </c>
      <c r="E40" s="25" t="s">
        <v>168</v>
      </c>
      <c r="F40" s="21" t="s">
        <v>99</v>
      </c>
      <c r="G40" s="21">
        <v>2</v>
      </c>
      <c r="H40" s="22">
        <v>60</v>
      </c>
      <c r="I40" s="11">
        <f t="shared" si="0"/>
        <v>120</v>
      </c>
      <c r="J40" s="34">
        <v>14</v>
      </c>
      <c r="K40" s="35">
        <v>360</v>
      </c>
      <c r="L40" s="36" t="s">
        <v>83</v>
      </c>
      <c r="M40" s="38" t="s">
        <v>85</v>
      </c>
      <c r="N40" s="9"/>
    </row>
    <row r="41" ht="24" customHeight="1" spans="1:14">
      <c r="A41" s="9">
        <v>37</v>
      </c>
      <c r="B41" s="19" t="s">
        <v>100</v>
      </c>
      <c r="C41" s="5" t="s">
        <v>785</v>
      </c>
      <c r="D41" s="20" t="s">
        <v>101</v>
      </c>
      <c r="E41" s="5" t="s">
        <v>168</v>
      </c>
      <c r="F41" s="21" t="s">
        <v>41</v>
      </c>
      <c r="G41" s="21">
        <v>1</v>
      </c>
      <c r="H41" s="22">
        <v>36</v>
      </c>
      <c r="I41" s="11">
        <f t="shared" si="0"/>
        <v>36</v>
      </c>
      <c r="J41" s="34">
        <v>14</v>
      </c>
      <c r="K41" s="35">
        <v>360</v>
      </c>
      <c r="L41" s="36" t="s">
        <v>83</v>
      </c>
      <c r="M41" s="37" t="s">
        <v>23</v>
      </c>
      <c r="N41" s="9"/>
    </row>
    <row r="42" ht="24" customHeight="1" spans="1:14">
      <c r="A42" s="9">
        <v>38</v>
      </c>
      <c r="B42" s="26" t="s">
        <v>102</v>
      </c>
      <c r="C42" s="9" t="s">
        <v>786</v>
      </c>
      <c r="D42" s="20" t="s">
        <v>103</v>
      </c>
      <c r="E42" s="15" t="s">
        <v>168</v>
      </c>
      <c r="F42" s="21" t="s">
        <v>104</v>
      </c>
      <c r="G42" s="21">
        <v>1</v>
      </c>
      <c r="H42" s="22">
        <v>190</v>
      </c>
      <c r="I42" s="11">
        <f t="shared" si="0"/>
        <v>190</v>
      </c>
      <c r="J42" s="34">
        <v>14</v>
      </c>
      <c r="K42" s="35">
        <v>360</v>
      </c>
      <c r="L42" s="36" t="s">
        <v>83</v>
      </c>
      <c r="M42" s="38" t="s">
        <v>85</v>
      </c>
      <c r="N42" s="9"/>
    </row>
    <row r="43" ht="24" customHeight="1" spans="1:14">
      <c r="A43" s="9">
        <v>39</v>
      </c>
      <c r="B43" s="19" t="s">
        <v>105</v>
      </c>
      <c r="C43" s="27" t="s">
        <v>787</v>
      </c>
      <c r="D43" s="20" t="s">
        <v>106</v>
      </c>
      <c r="E43" s="5" t="s">
        <v>168</v>
      </c>
      <c r="F43" s="21" t="s">
        <v>107</v>
      </c>
      <c r="G43" s="21">
        <v>2</v>
      </c>
      <c r="H43" s="22">
        <v>60</v>
      </c>
      <c r="I43" s="11">
        <f t="shared" si="0"/>
        <v>120</v>
      </c>
      <c r="J43" s="34">
        <v>14</v>
      </c>
      <c r="K43" s="35">
        <v>360</v>
      </c>
      <c r="L43" s="36" t="s">
        <v>83</v>
      </c>
      <c r="M43" s="38" t="s">
        <v>85</v>
      </c>
      <c r="N43" s="9"/>
    </row>
    <row r="44" ht="24" customHeight="1" spans="1:14">
      <c r="A44" s="9">
        <v>40</v>
      </c>
      <c r="B44" s="19" t="s">
        <v>108</v>
      </c>
      <c r="C44" s="27" t="s">
        <v>787</v>
      </c>
      <c r="D44" s="20" t="s">
        <v>106</v>
      </c>
      <c r="E44" s="5" t="s">
        <v>168</v>
      </c>
      <c r="F44" s="21" t="s">
        <v>107</v>
      </c>
      <c r="G44" s="21">
        <v>2</v>
      </c>
      <c r="H44" s="22">
        <v>70</v>
      </c>
      <c r="I44" s="11">
        <f t="shared" si="0"/>
        <v>140</v>
      </c>
      <c r="J44" s="34">
        <v>14</v>
      </c>
      <c r="K44" s="35">
        <v>360</v>
      </c>
      <c r="L44" s="36" t="s">
        <v>83</v>
      </c>
      <c r="M44" s="38" t="s">
        <v>85</v>
      </c>
      <c r="N44" s="9"/>
    </row>
    <row r="45" ht="24" customHeight="1" spans="1:14">
      <c r="A45" s="9">
        <v>41</v>
      </c>
      <c r="B45" s="19" t="s">
        <v>109</v>
      </c>
      <c r="C45" s="10" t="s">
        <v>359</v>
      </c>
      <c r="D45" s="20" t="s">
        <v>110</v>
      </c>
      <c r="E45" s="5" t="s">
        <v>168</v>
      </c>
      <c r="F45" s="21" t="s">
        <v>21</v>
      </c>
      <c r="G45" s="21">
        <v>2</v>
      </c>
      <c r="H45" s="22">
        <v>120</v>
      </c>
      <c r="I45" s="11">
        <f t="shared" si="0"/>
        <v>240</v>
      </c>
      <c r="J45" s="34">
        <v>14</v>
      </c>
      <c r="K45" s="35">
        <v>360</v>
      </c>
      <c r="L45" s="36" t="s">
        <v>83</v>
      </c>
      <c r="M45" s="37" t="s">
        <v>23</v>
      </c>
      <c r="N45" s="9"/>
    </row>
    <row r="46" ht="24" customHeight="1" spans="1:14">
      <c r="A46" s="9">
        <v>42</v>
      </c>
      <c r="B46" s="28" t="s">
        <v>111</v>
      </c>
      <c r="C46" s="27" t="s">
        <v>788</v>
      </c>
      <c r="D46" s="20" t="s">
        <v>112</v>
      </c>
      <c r="E46" s="5" t="s">
        <v>168</v>
      </c>
      <c r="F46" s="21" t="s">
        <v>41</v>
      </c>
      <c r="G46" s="21">
        <v>2</v>
      </c>
      <c r="H46" s="22">
        <v>210</v>
      </c>
      <c r="I46" s="11">
        <f t="shared" si="0"/>
        <v>420</v>
      </c>
      <c r="J46" s="34">
        <v>14</v>
      </c>
      <c r="K46" s="35">
        <v>360</v>
      </c>
      <c r="L46" s="36" t="s">
        <v>83</v>
      </c>
      <c r="M46" s="37" t="s">
        <v>23</v>
      </c>
      <c r="N46" s="9"/>
    </row>
    <row r="47" ht="24" customHeight="1" spans="1:14">
      <c r="A47" s="9">
        <v>43</v>
      </c>
      <c r="B47" s="28" t="s">
        <v>113</v>
      </c>
      <c r="C47" s="27" t="s">
        <v>788</v>
      </c>
      <c r="D47" s="20" t="s">
        <v>114</v>
      </c>
      <c r="E47" s="5" t="s">
        <v>168</v>
      </c>
      <c r="F47" s="21" t="s">
        <v>41</v>
      </c>
      <c r="G47" s="21">
        <v>2</v>
      </c>
      <c r="H47" s="22">
        <v>200</v>
      </c>
      <c r="I47" s="11">
        <f t="shared" si="0"/>
        <v>400</v>
      </c>
      <c r="J47" s="34">
        <v>14</v>
      </c>
      <c r="K47" s="35">
        <v>360</v>
      </c>
      <c r="L47" s="36" t="s">
        <v>83</v>
      </c>
      <c r="M47" s="37" t="s">
        <v>23</v>
      </c>
      <c r="N47" s="9"/>
    </row>
    <row r="48" ht="24" customHeight="1" spans="1:14">
      <c r="A48" s="9">
        <v>44</v>
      </c>
      <c r="B48" s="28" t="s">
        <v>115</v>
      </c>
      <c r="C48" s="10" t="s">
        <v>789</v>
      </c>
      <c r="D48" s="20" t="s">
        <v>116</v>
      </c>
      <c r="E48" s="5" t="s">
        <v>168</v>
      </c>
      <c r="F48" s="20" t="s">
        <v>51</v>
      </c>
      <c r="G48" s="20">
        <v>2</v>
      </c>
      <c r="H48" s="22">
        <v>35</v>
      </c>
      <c r="I48" s="11">
        <f t="shared" si="0"/>
        <v>70</v>
      </c>
      <c r="J48" s="34">
        <v>14</v>
      </c>
      <c r="K48" s="35">
        <v>360</v>
      </c>
      <c r="L48" s="36" t="s">
        <v>83</v>
      </c>
      <c r="M48" s="38" t="s">
        <v>85</v>
      </c>
      <c r="N48" s="9"/>
    </row>
    <row r="49" ht="24" customHeight="1" spans="1:14">
      <c r="A49" s="9">
        <v>45</v>
      </c>
      <c r="B49" s="28" t="s">
        <v>115</v>
      </c>
      <c r="C49" s="10" t="s">
        <v>789</v>
      </c>
      <c r="D49" s="20" t="s">
        <v>117</v>
      </c>
      <c r="E49" s="9" t="s">
        <v>168</v>
      </c>
      <c r="F49" s="20" t="s">
        <v>51</v>
      </c>
      <c r="G49" s="20">
        <v>2</v>
      </c>
      <c r="H49" s="22">
        <v>40</v>
      </c>
      <c r="I49" s="11">
        <f t="shared" si="0"/>
        <v>80</v>
      </c>
      <c r="J49" s="34">
        <v>14</v>
      </c>
      <c r="K49" s="35">
        <v>360</v>
      </c>
      <c r="L49" s="36" t="s">
        <v>83</v>
      </c>
      <c r="M49" s="38" t="s">
        <v>85</v>
      </c>
      <c r="N49" s="9"/>
    </row>
    <row r="50" ht="24" customHeight="1" spans="1:14">
      <c r="A50" s="9">
        <v>46</v>
      </c>
      <c r="B50" s="29" t="s">
        <v>118</v>
      </c>
      <c r="C50" s="10" t="s">
        <v>314</v>
      </c>
      <c r="D50" s="20" t="s">
        <v>119</v>
      </c>
      <c r="E50" s="9" t="s">
        <v>168</v>
      </c>
      <c r="F50" s="21" t="s">
        <v>21</v>
      </c>
      <c r="G50" s="21">
        <v>2</v>
      </c>
      <c r="H50" s="22">
        <v>48</v>
      </c>
      <c r="I50" s="11">
        <f t="shared" si="0"/>
        <v>96</v>
      </c>
      <c r="J50" s="34">
        <v>14</v>
      </c>
      <c r="K50" s="35">
        <v>360</v>
      </c>
      <c r="L50" s="36" t="s">
        <v>83</v>
      </c>
      <c r="M50" s="37" t="s">
        <v>23</v>
      </c>
      <c r="N50" s="9"/>
    </row>
    <row r="51" ht="24" customHeight="1" spans="1:14">
      <c r="A51" s="9">
        <v>47</v>
      </c>
      <c r="B51" s="29" t="s">
        <v>120</v>
      </c>
      <c r="C51" s="10" t="s">
        <v>790</v>
      </c>
      <c r="D51" s="20" t="s">
        <v>121</v>
      </c>
      <c r="E51" s="9" t="s">
        <v>168</v>
      </c>
      <c r="F51" s="21" t="s">
        <v>41</v>
      </c>
      <c r="G51" s="21">
        <v>2</v>
      </c>
      <c r="H51" s="22">
        <v>180</v>
      </c>
      <c r="I51" s="11">
        <f t="shared" si="0"/>
        <v>360</v>
      </c>
      <c r="J51" s="34">
        <v>14</v>
      </c>
      <c r="K51" s="35">
        <v>360</v>
      </c>
      <c r="L51" s="36" t="s">
        <v>83</v>
      </c>
      <c r="M51" s="37" t="s">
        <v>23</v>
      </c>
      <c r="N51" s="9"/>
    </row>
    <row r="52" ht="24" customHeight="1" spans="1:14">
      <c r="A52" s="9">
        <v>48</v>
      </c>
      <c r="B52" s="29" t="s">
        <v>122</v>
      </c>
      <c r="C52" s="10" t="s">
        <v>791</v>
      </c>
      <c r="D52" s="20" t="s">
        <v>123</v>
      </c>
      <c r="E52" s="9" t="s">
        <v>168</v>
      </c>
      <c r="F52" s="21" t="s">
        <v>21</v>
      </c>
      <c r="G52" s="21">
        <v>1</v>
      </c>
      <c r="H52" s="22">
        <v>2.5</v>
      </c>
      <c r="I52" s="11">
        <f t="shared" si="0"/>
        <v>2.5</v>
      </c>
      <c r="J52" s="34">
        <v>14</v>
      </c>
      <c r="K52" s="35">
        <v>360</v>
      </c>
      <c r="L52" s="36" t="s">
        <v>83</v>
      </c>
      <c r="M52" s="37" t="s">
        <v>23</v>
      </c>
      <c r="N52" s="9"/>
    </row>
    <row r="53" ht="24" customHeight="1" spans="1:14">
      <c r="A53" s="9">
        <v>49</v>
      </c>
      <c r="B53" s="29" t="s">
        <v>124</v>
      </c>
      <c r="C53" s="10" t="s">
        <v>792</v>
      </c>
      <c r="D53" s="20" t="s">
        <v>125</v>
      </c>
      <c r="E53" s="9" t="s">
        <v>168</v>
      </c>
      <c r="F53" s="21" t="s">
        <v>41</v>
      </c>
      <c r="G53" s="21">
        <v>3</v>
      </c>
      <c r="H53" s="22">
        <v>45</v>
      </c>
      <c r="I53" s="11">
        <f t="shared" si="0"/>
        <v>135</v>
      </c>
      <c r="J53" s="34">
        <v>14</v>
      </c>
      <c r="K53" s="35">
        <v>360</v>
      </c>
      <c r="L53" s="36" t="s">
        <v>83</v>
      </c>
      <c r="M53" s="38" t="s">
        <v>85</v>
      </c>
      <c r="N53" s="9"/>
    </row>
    <row r="54" ht="24" customHeight="1" spans="1:14">
      <c r="A54" s="9">
        <v>50</v>
      </c>
      <c r="B54" s="29" t="s">
        <v>126</v>
      </c>
      <c r="C54" s="9" t="s">
        <v>311</v>
      </c>
      <c r="D54" s="20" t="s">
        <v>127</v>
      </c>
      <c r="E54" s="9" t="s">
        <v>168</v>
      </c>
      <c r="F54" s="21" t="s">
        <v>41</v>
      </c>
      <c r="G54" s="21">
        <v>1</v>
      </c>
      <c r="H54" s="22">
        <v>68</v>
      </c>
      <c r="I54" s="11">
        <f t="shared" si="0"/>
        <v>68</v>
      </c>
      <c r="J54" s="34">
        <v>14</v>
      </c>
      <c r="K54" s="35">
        <v>360</v>
      </c>
      <c r="L54" s="36" t="s">
        <v>83</v>
      </c>
      <c r="M54" s="38" t="s">
        <v>85</v>
      </c>
      <c r="N54" s="9"/>
    </row>
    <row r="55" ht="24" customHeight="1" spans="1:14">
      <c r="A55" s="9">
        <v>51</v>
      </c>
      <c r="B55" s="29" t="s">
        <v>126</v>
      </c>
      <c r="C55" s="9" t="s">
        <v>311</v>
      </c>
      <c r="D55" s="20" t="s">
        <v>128</v>
      </c>
      <c r="E55" s="9" t="s">
        <v>168</v>
      </c>
      <c r="F55" s="21" t="s">
        <v>41</v>
      </c>
      <c r="G55" s="21">
        <v>1</v>
      </c>
      <c r="H55" s="22">
        <v>68</v>
      </c>
      <c r="I55" s="11">
        <f t="shared" si="0"/>
        <v>68</v>
      </c>
      <c r="J55" s="34">
        <v>14</v>
      </c>
      <c r="K55" s="35">
        <v>360</v>
      </c>
      <c r="L55" s="36" t="s">
        <v>83</v>
      </c>
      <c r="M55" s="38" t="s">
        <v>85</v>
      </c>
      <c r="N55" s="9"/>
    </row>
    <row r="56" ht="24" customHeight="1" spans="1:14">
      <c r="A56" s="9">
        <v>52</v>
      </c>
      <c r="B56" s="30" t="s">
        <v>793</v>
      </c>
      <c r="C56" s="9" t="s">
        <v>794</v>
      </c>
      <c r="D56" s="20" t="s">
        <v>795</v>
      </c>
      <c r="E56" s="9" t="s">
        <v>168</v>
      </c>
      <c r="F56" s="21" t="s">
        <v>58</v>
      </c>
      <c r="G56" s="21">
        <v>1</v>
      </c>
      <c r="H56" s="22">
        <v>230</v>
      </c>
      <c r="I56" s="11">
        <f t="shared" si="0"/>
        <v>230</v>
      </c>
      <c r="J56" s="34">
        <v>14</v>
      </c>
      <c r="K56" s="35">
        <v>360</v>
      </c>
      <c r="L56" s="36" t="s">
        <v>83</v>
      </c>
      <c r="M56" s="38" t="s">
        <v>85</v>
      </c>
      <c r="N56" s="9"/>
    </row>
    <row r="57" ht="24" customHeight="1" spans="1:14">
      <c r="A57" s="9">
        <v>53</v>
      </c>
      <c r="B57" s="30" t="s">
        <v>793</v>
      </c>
      <c r="C57" s="9" t="s">
        <v>794</v>
      </c>
      <c r="D57" s="20" t="s">
        <v>796</v>
      </c>
      <c r="E57" s="9" t="s">
        <v>168</v>
      </c>
      <c r="F57" s="21" t="s">
        <v>58</v>
      </c>
      <c r="G57" s="21">
        <v>1</v>
      </c>
      <c r="H57" s="22">
        <v>230</v>
      </c>
      <c r="I57" s="11">
        <f t="shared" si="0"/>
        <v>230</v>
      </c>
      <c r="J57" s="34">
        <v>14</v>
      </c>
      <c r="K57" s="35">
        <v>360</v>
      </c>
      <c r="L57" s="36" t="s">
        <v>83</v>
      </c>
      <c r="M57" s="38" t="s">
        <v>85</v>
      </c>
      <c r="N57" s="9"/>
    </row>
    <row r="58" ht="24" customHeight="1" spans="1:14">
      <c r="A58" s="9">
        <v>54</v>
      </c>
      <c r="B58" s="30" t="s">
        <v>793</v>
      </c>
      <c r="C58" s="9" t="s">
        <v>794</v>
      </c>
      <c r="D58" s="20" t="s">
        <v>797</v>
      </c>
      <c r="E58" s="9" t="s">
        <v>168</v>
      </c>
      <c r="F58" s="21" t="s">
        <v>58</v>
      </c>
      <c r="G58" s="21">
        <v>1</v>
      </c>
      <c r="H58" s="22">
        <v>230</v>
      </c>
      <c r="I58" s="11">
        <f t="shared" si="0"/>
        <v>230</v>
      </c>
      <c r="J58" s="34">
        <v>14</v>
      </c>
      <c r="K58" s="35">
        <v>360</v>
      </c>
      <c r="L58" s="36" t="s">
        <v>83</v>
      </c>
      <c r="M58" s="38" t="s">
        <v>85</v>
      </c>
      <c r="N58" s="9"/>
    </row>
    <row r="59" ht="24" customHeight="1" spans="1:14">
      <c r="A59" s="9">
        <v>55</v>
      </c>
      <c r="B59" s="29" t="s">
        <v>133</v>
      </c>
      <c r="C59" s="29" t="s">
        <v>308</v>
      </c>
      <c r="D59" s="20" t="s">
        <v>134</v>
      </c>
      <c r="E59" s="9" t="s">
        <v>168</v>
      </c>
      <c r="F59" s="21" t="s">
        <v>135</v>
      </c>
      <c r="G59" s="21">
        <v>50</v>
      </c>
      <c r="H59" s="22">
        <v>8</v>
      </c>
      <c r="I59" s="11">
        <f t="shared" si="0"/>
        <v>400</v>
      </c>
      <c r="J59" s="34">
        <v>14</v>
      </c>
      <c r="K59" s="35">
        <v>360</v>
      </c>
      <c r="L59" s="36" t="s">
        <v>83</v>
      </c>
      <c r="M59" s="38" t="s">
        <v>85</v>
      </c>
      <c r="N59" s="9"/>
    </row>
    <row r="60" ht="24" customHeight="1" spans="1:14">
      <c r="A60" s="9">
        <v>56</v>
      </c>
      <c r="B60" s="29" t="s">
        <v>136</v>
      </c>
      <c r="C60" s="10" t="s">
        <v>798</v>
      </c>
      <c r="D60" s="20" t="s">
        <v>137</v>
      </c>
      <c r="E60" s="9" t="s">
        <v>168</v>
      </c>
      <c r="F60" s="21" t="s">
        <v>41</v>
      </c>
      <c r="G60" s="21">
        <v>8</v>
      </c>
      <c r="H60" s="22">
        <v>13.5</v>
      </c>
      <c r="I60" s="11">
        <f t="shared" si="0"/>
        <v>108</v>
      </c>
      <c r="J60" s="34">
        <v>14</v>
      </c>
      <c r="K60" s="35">
        <v>360</v>
      </c>
      <c r="L60" s="36" t="s">
        <v>83</v>
      </c>
      <c r="M60" s="38" t="s">
        <v>85</v>
      </c>
      <c r="N60" s="9"/>
    </row>
    <row r="61" ht="24" customHeight="1" spans="1:14">
      <c r="A61" s="9">
        <v>57</v>
      </c>
      <c r="B61" s="29" t="s">
        <v>136</v>
      </c>
      <c r="C61" s="10" t="s">
        <v>798</v>
      </c>
      <c r="D61" s="20" t="s">
        <v>138</v>
      </c>
      <c r="E61" s="9" t="s">
        <v>168</v>
      </c>
      <c r="F61" s="21" t="s">
        <v>41</v>
      </c>
      <c r="G61" s="21">
        <v>8</v>
      </c>
      <c r="H61" s="22">
        <v>16</v>
      </c>
      <c r="I61" s="11">
        <f t="shared" si="0"/>
        <v>128</v>
      </c>
      <c r="J61" s="34">
        <v>14</v>
      </c>
      <c r="K61" s="35">
        <v>360</v>
      </c>
      <c r="L61" s="36" t="s">
        <v>83</v>
      </c>
      <c r="M61" s="38" t="s">
        <v>85</v>
      </c>
      <c r="N61" s="9"/>
    </row>
    <row r="62" ht="24" customHeight="1" spans="1:14">
      <c r="A62" s="9">
        <v>58</v>
      </c>
      <c r="B62" s="29" t="s">
        <v>136</v>
      </c>
      <c r="C62" s="10" t="s">
        <v>798</v>
      </c>
      <c r="D62" s="20" t="s">
        <v>139</v>
      </c>
      <c r="E62" s="15" t="s">
        <v>168</v>
      </c>
      <c r="F62" s="21" t="s">
        <v>41</v>
      </c>
      <c r="G62" s="21">
        <v>8</v>
      </c>
      <c r="H62" s="22">
        <v>21</v>
      </c>
      <c r="I62" s="11">
        <f t="shared" si="0"/>
        <v>168</v>
      </c>
      <c r="J62" s="34">
        <v>14</v>
      </c>
      <c r="K62" s="35">
        <v>360</v>
      </c>
      <c r="L62" s="36" t="s">
        <v>83</v>
      </c>
      <c r="M62" s="38" t="s">
        <v>85</v>
      </c>
      <c r="N62" s="9"/>
    </row>
    <row r="63" ht="24" customHeight="1" spans="1:14">
      <c r="A63" s="9">
        <v>59</v>
      </c>
      <c r="B63" s="29" t="s">
        <v>799</v>
      </c>
      <c r="C63" s="10" t="s">
        <v>800</v>
      </c>
      <c r="D63" s="10" t="s">
        <v>801</v>
      </c>
      <c r="E63" s="9" t="s">
        <v>168</v>
      </c>
      <c r="F63" s="21" t="s">
        <v>41</v>
      </c>
      <c r="G63" s="31">
        <v>4</v>
      </c>
      <c r="H63" s="32">
        <v>1430</v>
      </c>
      <c r="I63" s="11">
        <f t="shared" si="0"/>
        <v>5720</v>
      </c>
      <c r="J63" s="34">
        <v>14</v>
      </c>
      <c r="K63" s="35">
        <v>360</v>
      </c>
      <c r="L63" s="36" t="s">
        <v>83</v>
      </c>
      <c r="M63" s="37" t="s">
        <v>23</v>
      </c>
      <c r="N63" s="9"/>
    </row>
    <row r="64" ht="24" customHeight="1" spans="1:14">
      <c r="A64" s="9">
        <v>60</v>
      </c>
      <c r="B64" s="31" t="s">
        <v>802</v>
      </c>
      <c r="C64" s="10" t="s">
        <v>800</v>
      </c>
      <c r="D64" s="10" t="s">
        <v>801</v>
      </c>
      <c r="E64" s="9" t="s">
        <v>168</v>
      </c>
      <c r="F64" s="21" t="s">
        <v>41</v>
      </c>
      <c r="G64" s="31">
        <v>4</v>
      </c>
      <c r="H64" s="32">
        <v>1430</v>
      </c>
      <c r="I64" s="11">
        <f t="shared" si="0"/>
        <v>5720</v>
      </c>
      <c r="J64" s="34">
        <v>14</v>
      </c>
      <c r="K64" s="35">
        <v>360</v>
      </c>
      <c r="L64" s="36" t="s">
        <v>83</v>
      </c>
      <c r="M64" s="37" t="s">
        <v>23</v>
      </c>
      <c r="N64" s="9"/>
    </row>
    <row r="65" ht="24" customHeight="1" spans="1:14">
      <c r="A65" s="9">
        <v>61</v>
      </c>
      <c r="B65" s="31" t="s">
        <v>803</v>
      </c>
      <c r="C65" s="10" t="s">
        <v>790</v>
      </c>
      <c r="D65" s="10" t="s">
        <v>801</v>
      </c>
      <c r="E65" s="9" t="s">
        <v>168</v>
      </c>
      <c r="F65" s="21" t="s">
        <v>41</v>
      </c>
      <c r="G65" s="31">
        <v>4</v>
      </c>
      <c r="H65" s="32">
        <v>350</v>
      </c>
      <c r="I65" s="11">
        <f t="shared" si="0"/>
        <v>1400</v>
      </c>
      <c r="J65" s="34">
        <v>14</v>
      </c>
      <c r="K65" s="35">
        <v>360</v>
      </c>
      <c r="L65" s="36" t="s">
        <v>83</v>
      </c>
      <c r="M65" s="37" t="s">
        <v>23</v>
      </c>
      <c r="N65" s="9"/>
    </row>
    <row r="66" ht="24" customHeight="1" spans="1:14">
      <c r="A66" s="9">
        <v>62</v>
      </c>
      <c r="B66" s="31" t="s">
        <v>143</v>
      </c>
      <c r="C66" s="10" t="s">
        <v>804</v>
      </c>
      <c r="D66" s="14" t="s">
        <v>144</v>
      </c>
      <c r="E66" s="9" t="s">
        <v>168</v>
      </c>
      <c r="F66" s="21" t="s">
        <v>41</v>
      </c>
      <c r="G66" s="31">
        <v>1</v>
      </c>
      <c r="H66" s="32">
        <v>70</v>
      </c>
      <c r="I66" s="11">
        <f t="shared" si="0"/>
        <v>70</v>
      </c>
      <c r="J66" s="34">
        <v>14</v>
      </c>
      <c r="K66" s="35">
        <v>360</v>
      </c>
      <c r="L66" s="36" t="s">
        <v>83</v>
      </c>
      <c r="M66" s="37" t="s">
        <v>23</v>
      </c>
      <c r="N66" s="9"/>
    </row>
    <row r="67" ht="24" customHeight="1" spans="1:14">
      <c r="A67" s="9">
        <v>63</v>
      </c>
      <c r="B67" s="31" t="s">
        <v>145</v>
      </c>
      <c r="C67" s="39" t="s">
        <v>308</v>
      </c>
      <c r="D67" s="14" t="s">
        <v>146</v>
      </c>
      <c r="E67" s="9" t="s">
        <v>168</v>
      </c>
      <c r="F67" s="14" t="s">
        <v>35</v>
      </c>
      <c r="G67" s="31">
        <v>3</v>
      </c>
      <c r="H67" s="32">
        <v>20</v>
      </c>
      <c r="I67" s="11">
        <f t="shared" si="0"/>
        <v>60</v>
      </c>
      <c r="J67" s="34">
        <v>14</v>
      </c>
      <c r="K67" s="35">
        <v>360</v>
      </c>
      <c r="L67" s="36" t="s">
        <v>83</v>
      </c>
      <c r="M67" s="38" t="s">
        <v>85</v>
      </c>
      <c r="N67" s="9"/>
    </row>
    <row r="68" ht="24" customHeight="1" spans="1:14">
      <c r="A68" s="9">
        <v>64</v>
      </c>
      <c r="B68" s="40" t="s">
        <v>147</v>
      </c>
      <c r="C68" s="41" t="s">
        <v>308</v>
      </c>
      <c r="D68" s="40" t="s">
        <v>148</v>
      </c>
      <c r="E68" s="18" t="s">
        <v>168</v>
      </c>
      <c r="F68" s="40" t="s">
        <v>35</v>
      </c>
      <c r="G68" s="40">
        <v>3</v>
      </c>
      <c r="H68" s="42">
        <v>45</v>
      </c>
      <c r="I68" s="11">
        <f t="shared" ref="I68:I131" si="1">H68*G68</f>
        <v>135</v>
      </c>
      <c r="J68" s="34">
        <v>14</v>
      </c>
      <c r="K68" s="35">
        <v>360</v>
      </c>
      <c r="L68" s="36" t="s">
        <v>83</v>
      </c>
      <c r="M68" s="38" t="s">
        <v>85</v>
      </c>
      <c r="N68" s="9"/>
    </row>
    <row r="69" ht="24" customHeight="1" spans="1:14">
      <c r="A69" s="9">
        <v>65</v>
      </c>
      <c r="B69" s="14" t="s">
        <v>149</v>
      </c>
      <c r="C69" s="9" t="s">
        <v>150</v>
      </c>
      <c r="D69" s="14" t="s">
        <v>805</v>
      </c>
      <c r="E69" s="9" t="s">
        <v>168</v>
      </c>
      <c r="F69" s="14" t="s">
        <v>58</v>
      </c>
      <c r="G69" s="14">
        <v>5</v>
      </c>
      <c r="H69" s="32">
        <v>240</v>
      </c>
      <c r="I69" s="11">
        <f t="shared" si="1"/>
        <v>1200</v>
      </c>
      <c r="J69" s="52">
        <v>7</v>
      </c>
      <c r="K69" s="33">
        <v>210</v>
      </c>
      <c r="L69" s="36" t="s">
        <v>83</v>
      </c>
      <c r="M69" s="53" t="s">
        <v>152</v>
      </c>
      <c r="N69" s="9"/>
    </row>
    <row r="70" s="1" customFormat="1" ht="24" customHeight="1" spans="1:14">
      <c r="A70" s="9">
        <v>66</v>
      </c>
      <c r="B70" s="43" t="s">
        <v>153</v>
      </c>
      <c r="C70" s="44" t="s">
        <v>154</v>
      </c>
      <c r="D70" s="43" t="s">
        <v>155</v>
      </c>
      <c r="E70" s="43" t="s">
        <v>168</v>
      </c>
      <c r="F70" s="43" t="s">
        <v>21</v>
      </c>
      <c r="G70" s="43">
        <v>1</v>
      </c>
      <c r="H70" s="45">
        <v>1450</v>
      </c>
      <c r="I70" s="45">
        <f t="shared" si="1"/>
        <v>1450</v>
      </c>
      <c r="J70" s="54">
        <v>7</v>
      </c>
      <c r="K70" s="54">
        <v>230</v>
      </c>
      <c r="L70" s="55" t="s">
        <v>806</v>
      </c>
      <c r="M70" s="55" t="s">
        <v>23</v>
      </c>
      <c r="N70" s="55" t="s">
        <v>158</v>
      </c>
    </row>
    <row r="71" s="1" customFormat="1" ht="24" customHeight="1" spans="1:14">
      <c r="A71" s="9">
        <v>67</v>
      </c>
      <c r="B71" s="43" t="s">
        <v>159</v>
      </c>
      <c r="C71" s="44" t="s">
        <v>807</v>
      </c>
      <c r="D71" s="43" t="s">
        <v>155</v>
      </c>
      <c r="E71" s="43" t="s">
        <v>168</v>
      </c>
      <c r="F71" s="43" t="s">
        <v>21</v>
      </c>
      <c r="G71" s="43">
        <v>1</v>
      </c>
      <c r="H71" s="45">
        <v>1280</v>
      </c>
      <c r="I71" s="45">
        <f t="shared" si="1"/>
        <v>1280</v>
      </c>
      <c r="J71" s="54">
        <v>7</v>
      </c>
      <c r="K71" s="54">
        <v>230</v>
      </c>
      <c r="L71" s="55" t="s">
        <v>806</v>
      </c>
      <c r="M71" s="55" t="s">
        <v>23</v>
      </c>
      <c r="N71" s="55" t="s">
        <v>158</v>
      </c>
    </row>
    <row r="72" ht="24" customHeight="1" spans="1:14">
      <c r="A72" s="9">
        <v>68</v>
      </c>
      <c r="B72" s="15" t="s">
        <v>160</v>
      </c>
      <c r="C72" s="39" t="s">
        <v>808</v>
      </c>
      <c r="D72" s="15" t="s">
        <v>809</v>
      </c>
      <c r="E72" s="15" t="s">
        <v>168</v>
      </c>
      <c r="F72" s="15" t="s">
        <v>58</v>
      </c>
      <c r="G72" s="15">
        <v>3</v>
      </c>
      <c r="H72" s="11">
        <v>128</v>
      </c>
      <c r="I72" s="11">
        <f t="shared" si="1"/>
        <v>384</v>
      </c>
      <c r="J72" s="56">
        <v>7</v>
      </c>
      <c r="K72" s="56">
        <v>230</v>
      </c>
      <c r="L72" s="9" t="s">
        <v>806</v>
      </c>
      <c r="M72" s="9" t="s">
        <v>23</v>
      </c>
      <c r="N72" s="9" t="s">
        <v>158</v>
      </c>
    </row>
    <row r="73" ht="24" customHeight="1" spans="1:14">
      <c r="A73" s="9">
        <v>69</v>
      </c>
      <c r="B73" s="15" t="s">
        <v>162</v>
      </c>
      <c r="C73" s="39" t="s">
        <v>808</v>
      </c>
      <c r="D73" s="15" t="s">
        <v>163</v>
      </c>
      <c r="E73" s="15" t="s">
        <v>168</v>
      </c>
      <c r="F73" s="15" t="s">
        <v>35</v>
      </c>
      <c r="G73" s="15">
        <v>4</v>
      </c>
      <c r="H73" s="11">
        <v>85</v>
      </c>
      <c r="I73" s="11">
        <f t="shared" si="1"/>
        <v>340</v>
      </c>
      <c r="J73" s="56">
        <v>7</v>
      </c>
      <c r="K73" s="56">
        <v>230</v>
      </c>
      <c r="L73" s="9" t="s">
        <v>806</v>
      </c>
      <c r="M73" s="9" t="s">
        <v>23</v>
      </c>
      <c r="N73" s="9" t="s">
        <v>158</v>
      </c>
    </row>
    <row r="74" ht="24" customHeight="1" spans="1:14">
      <c r="A74" s="9">
        <v>70</v>
      </c>
      <c r="B74" s="15" t="s">
        <v>164</v>
      </c>
      <c r="C74" s="39" t="s">
        <v>308</v>
      </c>
      <c r="D74" s="15" t="s">
        <v>165</v>
      </c>
      <c r="E74" s="15" t="s">
        <v>168</v>
      </c>
      <c r="F74" s="15" t="s">
        <v>58</v>
      </c>
      <c r="G74" s="15">
        <v>5</v>
      </c>
      <c r="H74" s="11">
        <v>60</v>
      </c>
      <c r="I74" s="11">
        <f t="shared" si="1"/>
        <v>300</v>
      </c>
      <c r="J74" s="56">
        <v>7</v>
      </c>
      <c r="K74" s="56">
        <v>230</v>
      </c>
      <c r="L74" s="9" t="s">
        <v>806</v>
      </c>
      <c r="M74" s="9" t="s">
        <v>23</v>
      </c>
      <c r="N74" s="9" t="s">
        <v>158</v>
      </c>
    </row>
    <row r="75" ht="24" customHeight="1" spans="1:14">
      <c r="A75" s="9">
        <v>71</v>
      </c>
      <c r="B75" s="15" t="s">
        <v>166</v>
      </c>
      <c r="C75" s="39" t="s">
        <v>461</v>
      </c>
      <c r="D75" s="15" t="s">
        <v>167</v>
      </c>
      <c r="E75" s="15" t="s">
        <v>168</v>
      </c>
      <c r="F75" s="15" t="s">
        <v>21</v>
      </c>
      <c r="G75" s="15">
        <v>5</v>
      </c>
      <c r="H75" s="11">
        <v>125</v>
      </c>
      <c r="I75" s="11">
        <f t="shared" si="1"/>
        <v>625</v>
      </c>
      <c r="J75" s="56">
        <v>15</v>
      </c>
      <c r="K75" s="56">
        <v>500</v>
      </c>
      <c r="L75" s="9" t="s">
        <v>806</v>
      </c>
      <c r="M75" s="9" t="s">
        <v>23</v>
      </c>
      <c r="N75" s="9" t="s">
        <v>158</v>
      </c>
    </row>
    <row r="76" ht="24" customHeight="1" spans="1:14">
      <c r="A76" s="9">
        <v>72</v>
      </c>
      <c r="B76" s="15" t="s">
        <v>169</v>
      </c>
      <c r="C76" s="39" t="s">
        <v>455</v>
      </c>
      <c r="D76" s="15" t="s">
        <v>170</v>
      </c>
      <c r="E76" s="15" t="s">
        <v>168</v>
      </c>
      <c r="F76" s="15" t="s">
        <v>171</v>
      </c>
      <c r="G76" s="15">
        <v>20</v>
      </c>
      <c r="H76" s="11">
        <v>50</v>
      </c>
      <c r="I76" s="11">
        <f t="shared" si="1"/>
        <v>1000</v>
      </c>
      <c r="J76" s="56">
        <v>15</v>
      </c>
      <c r="K76" s="56">
        <v>500</v>
      </c>
      <c r="L76" s="9" t="s">
        <v>806</v>
      </c>
      <c r="M76" s="9" t="s">
        <v>23</v>
      </c>
      <c r="N76" s="9" t="s">
        <v>158</v>
      </c>
    </row>
    <row r="77" ht="24" customHeight="1" spans="1:14">
      <c r="A77" s="9">
        <v>73</v>
      </c>
      <c r="B77" s="15" t="s">
        <v>172</v>
      </c>
      <c r="C77" s="39" t="s">
        <v>455</v>
      </c>
      <c r="D77" s="15" t="s">
        <v>810</v>
      </c>
      <c r="E77" s="15" t="s">
        <v>168</v>
      </c>
      <c r="F77" s="15" t="s">
        <v>41</v>
      </c>
      <c r="G77" s="15">
        <v>20</v>
      </c>
      <c r="H77" s="11">
        <v>50</v>
      </c>
      <c r="I77" s="11">
        <f t="shared" si="1"/>
        <v>1000</v>
      </c>
      <c r="J77" s="56">
        <v>15</v>
      </c>
      <c r="K77" s="56">
        <v>500</v>
      </c>
      <c r="L77" s="9" t="s">
        <v>806</v>
      </c>
      <c r="M77" s="9" t="s">
        <v>23</v>
      </c>
      <c r="N77" s="9" t="s">
        <v>158</v>
      </c>
    </row>
    <row r="78" ht="24" customHeight="1" spans="1:14">
      <c r="A78" s="9">
        <v>74</v>
      </c>
      <c r="B78" s="15" t="s">
        <v>174</v>
      </c>
      <c r="C78" s="39" t="s">
        <v>811</v>
      </c>
      <c r="D78" s="15" t="s">
        <v>175</v>
      </c>
      <c r="E78" s="15" t="s">
        <v>168</v>
      </c>
      <c r="F78" s="15" t="s">
        <v>171</v>
      </c>
      <c r="G78" s="15">
        <v>20</v>
      </c>
      <c r="H78" s="11">
        <v>130</v>
      </c>
      <c r="I78" s="11">
        <f t="shared" si="1"/>
        <v>2600</v>
      </c>
      <c r="J78" s="56">
        <v>15</v>
      </c>
      <c r="K78" s="56">
        <v>500</v>
      </c>
      <c r="L78" s="9" t="s">
        <v>806</v>
      </c>
      <c r="M78" s="9" t="s">
        <v>23</v>
      </c>
      <c r="N78" s="9" t="s">
        <v>158</v>
      </c>
    </row>
    <row r="79" ht="24" customHeight="1" spans="1:14">
      <c r="A79" s="9">
        <v>75</v>
      </c>
      <c r="B79" s="15" t="s">
        <v>176</v>
      </c>
      <c r="C79" s="39" t="s">
        <v>253</v>
      </c>
      <c r="D79" s="15" t="s">
        <v>177</v>
      </c>
      <c r="E79" s="15" t="s">
        <v>168</v>
      </c>
      <c r="F79" s="15" t="s">
        <v>21</v>
      </c>
      <c r="G79" s="15">
        <v>20</v>
      </c>
      <c r="H79" s="46">
        <v>30</v>
      </c>
      <c r="I79" s="11">
        <f t="shared" si="1"/>
        <v>600</v>
      </c>
      <c r="J79" s="56">
        <v>15</v>
      </c>
      <c r="K79" s="56">
        <v>500</v>
      </c>
      <c r="L79" s="9" t="s">
        <v>806</v>
      </c>
      <c r="M79" s="9" t="s">
        <v>23</v>
      </c>
      <c r="N79" s="9" t="s">
        <v>158</v>
      </c>
    </row>
    <row r="80" ht="24" customHeight="1" spans="1:14">
      <c r="A80" s="9">
        <v>76</v>
      </c>
      <c r="B80" s="15" t="s">
        <v>178</v>
      </c>
      <c r="C80" s="39" t="s">
        <v>253</v>
      </c>
      <c r="D80" s="15" t="s">
        <v>177</v>
      </c>
      <c r="E80" s="15" t="s">
        <v>168</v>
      </c>
      <c r="F80" s="15" t="s">
        <v>21</v>
      </c>
      <c r="G80" s="15">
        <v>20</v>
      </c>
      <c r="H80" s="46">
        <v>30</v>
      </c>
      <c r="I80" s="11">
        <f t="shared" si="1"/>
        <v>600</v>
      </c>
      <c r="J80" s="56">
        <v>15</v>
      </c>
      <c r="K80" s="56">
        <v>500</v>
      </c>
      <c r="L80" s="9" t="s">
        <v>806</v>
      </c>
      <c r="M80" s="9" t="s">
        <v>23</v>
      </c>
      <c r="N80" s="9" t="s">
        <v>158</v>
      </c>
    </row>
    <row r="81" ht="24" customHeight="1" spans="1:14">
      <c r="A81" s="9">
        <v>77</v>
      </c>
      <c r="B81" s="15" t="s">
        <v>179</v>
      </c>
      <c r="C81" s="39" t="s">
        <v>253</v>
      </c>
      <c r="D81" s="15" t="s">
        <v>177</v>
      </c>
      <c r="E81" s="15" t="s">
        <v>168</v>
      </c>
      <c r="F81" s="15" t="s">
        <v>21</v>
      </c>
      <c r="G81" s="15">
        <v>20</v>
      </c>
      <c r="H81" s="11">
        <v>30</v>
      </c>
      <c r="I81" s="11">
        <f t="shared" si="1"/>
        <v>600</v>
      </c>
      <c r="J81" s="56">
        <v>15</v>
      </c>
      <c r="K81" s="56">
        <v>500</v>
      </c>
      <c r="L81" s="9" t="s">
        <v>806</v>
      </c>
      <c r="M81" s="9" t="s">
        <v>23</v>
      </c>
      <c r="N81" s="9" t="s">
        <v>158</v>
      </c>
    </row>
    <row r="82" ht="24" customHeight="1" spans="1:14">
      <c r="A82" s="9">
        <v>78</v>
      </c>
      <c r="B82" s="15" t="s">
        <v>143</v>
      </c>
      <c r="C82" s="10" t="s">
        <v>804</v>
      </c>
      <c r="D82" s="47" t="s">
        <v>812</v>
      </c>
      <c r="E82" s="15" t="s">
        <v>168</v>
      </c>
      <c r="F82" s="15" t="s">
        <v>180</v>
      </c>
      <c r="G82" s="15">
        <v>3</v>
      </c>
      <c r="H82" s="11">
        <v>7</v>
      </c>
      <c r="I82" s="11">
        <f t="shared" si="1"/>
        <v>21</v>
      </c>
      <c r="J82" s="56">
        <v>15</v>
      </c>
      <c r="K82" s="56">
        <v>500</v>
      </c>
      <c r="L82" s="9" t="s">
        <v>806</v>
      </c>
      <c r="M82" s="9" t="s">
        <v>23</v>
      </c>
      <c r="N82" s="9" t="s">
        <v>158</v>
      </c>
    </row>
    <row r="83" ht="24" customHeight="1" spans="1:14">
      <c r="A83" s="9">
        <v>79</v>
      </c>
      <c r="B83" s="15" t="s">
        <v>181</v>
      </c>
      <c r="C83" s="24" t="s">
        <v>182</v>
      </c>
      <c r="D83" s="15" t="s">
        <v>183</v>
      </c>
      <c r="E83" s="15" t="s">
        <v>168</v>
      </c>
      <c r="F83" s="15" t="s">
        <v>41</v>
      </c>
      <c r="G83" s="15">
        <v>30</v>
      </c>
      <c r="H83" s="11">
        <v>75</v>
      </c>
      <c r="I83" s="11">
        <f t="shared" si="1"/>
        <v>2250</v>
      </c>
      <c r="J83" s="56">
        <v>15</v>
      </c>
      <c r="K83" s="56">
        <v>500</v>
      </c>
      <c r="L83" s="9" t="s">
        <v>806</v>
      </c>
      <c r="M83" s="9" t="s">
        <v>23</v>
      </c>
      <c r="N83" s="9" t="s">
        <v>158</v>
      </c>
    </row>
    <row r="84" ht="24" customHeight="1" spans="1:14">
      <c r="A84" s="9">
        <v>80</v>
      </c>
      <c r="B84" s="15" t="s">
        <v>184</v>
      </c>
      <c r="C84" s="39" t="s">
        <v>455</v>
      </c>
      <c r="D84" s="15" t="s">
        <v>185</v>
      </c>
      <c r="E84" s="15" t="s">
        <v>168</v>
      </c>
      <c r="F84" s="15" t="s">
        <v>21</v>
      </c>
      <c r="G84" s="15">
        <v>3</v>
      </c>
      <c r="H84" s="48">
        <v>120</v>
      </c>
      <c r="I84" s="11">
        <f t="shared" si="1"/>
        <v>360</v>
      </c>
      <c r="J84" s="56">
        <v>15</v>
      </c>
      <c r="K84" s="56">
        <v>500</v>
      </c>
      <c r="L84" s="9" t="s">
        <v>806</v>
      </c>
      <c r="M84" s="9" t="s">
        <v>23</v>
      </c>
      <c r="N84" s="9" t="s">
        <v>158</v>
      </c>
    </row>
    <row r="85" ht="24" customHeight="1" spans="1:14">
      <c r="A85" s="9">
        <v>81</v>
      </c>
      <c r="B85" s="15" t="s">
        <v>186</v>
      </c>
      <c r="C85" s="49" t="s">
        <v>285</v>
      </c>
      <c r="D85" s="15" t="s">
        <v>187</v>
      </c>
      <c r="E85" s="15" t="s">
        <v>168</v>
      </c>
      <c r="F85" s="15" t="s">
        <v>21</v>
      </c>
      <c r="G85" s="15">
        <v>20</v>
      </c>
      <c r="H85" s="50">
        <v>8</v>
      </c>
      <c r="I85" s="11">
        <f t="shared" si="1"/>
        <v>160</v>
      </c>
      <c r="J85" s="56">
        <v>15</v>
      </c>
      <c r="K85" s="56">
        <v>500</v>
      </c>
      <c r="L85" s="9" t="s">
        <v>806</v>
      </c>
      <c r="M85" s="9" t="s">
        <v>23</v>
      </c>
      <c r="N85" s="9" t="s">
        <v>158</v>
      </c>
    </row>
    <row r="86" ht="24" customHeight="1" spans="1:14">
      <c r="A86" s="9">
        <v>82</v>
      </c>
      <c r="B86" s="15" t="s">
        <v>188</v>
      </c>
      <c r="C86" s="39" t="s">
        <v>555</v>
      </c>
      <c r="D86" s="15" t="s">
        <v>189</v>
      </c>
      <c r="E86" s="15" t="s">
        <v>168</v>
      </c>
      <c r="F86" s="15" t="s">
        <v>41</v>
      </c>
      <c r="G86" s="15">
        <v>7</v>
      </c>
      <c r="H86" s="48">
        <v>520</v>
      </c>
      <c r="I86" s="11">
        <f t="shared" si="1"/>
        <v>3640</v>
      </c>
      <c r="J86" s="56">
        <v>15</v>
      </c>
      <c r="K86" s="56">
        <v>500</v>
      </c>
      <c r="L86" s="9" t="s">
        <v>806</v>
      </c>
      <c r="M86" s="9" t="s">
        <v>23</v>
      </c>
      <c r="N86" s="9" t="s">
        <v>158</v>
      </c>
    </row>
    <row r="87" ht="24" customHeight="1" spans="1:14">
      <c r="A87" s="9">
        <v>83</v>
      </c>
      <c r="B87" s="15" t="s">
        <v>190</v>
      </c>
      <c r="C87" s="39" t="s">
        <v>808</v>
      </c>
      <c r="D87" s="15" t="s">
        <v>191</v>
      </c>
      <c r="E87" s="15" t="s">
        <v>168</v>
      </c>
      <c r="F87" s="15" t="s">
        <v>35</v>
      </c>
      <c r="G87" s="15">
        <v>3</v>
      </c>
      <c r="H87" s="11">
        <v>600</v>
      </c>
      <c r="I87" s="11">
        <f t="shared" si="1"/>
        <v>1800</v>
      </c>
      <c r="J87" s="56">
        <v>15</v>
      </c>
      <c r="K87" s="56">
        <v>500</v>
      </c>
      <c r="L87" s="9" t="s">
        <v>806</v>
      </c>
      <c r="M87" s="9" t="s">
        <v>23</v>
      </c>
      <c r="N87" s="9" t="s">
        <v>158</v>
      </c>
    </row>
    <row r="88" ht="24" customHeight="1" spans="1:14">
      <c r="A88" s="9">
        <v>84</v>
      </c>
      <c r="B88" s="15" t="s">
        <v>192</v>
      </c>
      <c r="C88" s="39" t="s">
        <v>455</v>
      </c>
      <c r="D88" s="15" t="s">
        <v>193</v>
      </c>
      <c r="E88" s="15" t="s">
        <v>168</v>
      </c>
      <c r="F88" s="15" t="s">
        <v>21</v>
      </c>
      <c r="G88" s="15">
        <v>2</v>
      </c>
      <c r="H88" s="11">
        <v>150</v>
      </c>
      <c r="I88" s="11">
        <f t="shared" si="1"/>
        <v>300</v>
      </c>
      <c r="J88" s="56">
        <v>15</v>
      </c>
      <c r="K88" s="56">
        <v>500</v>
      </c>
      <c r="L88" s="9" t="s">
        <v>806</v>
      </c>
      <c r="M88" s="9" t="s">
        <v>23</v>
      </c>
      <c r="N88" s="9" t="s">
        <v>158</v>
      </c>
    </row>
    <row r="89" ht="24" customHeight="1" spans="1:14">
      <c r="A89" s="9">
        <v>85</v>
      </c>
      <c r="B89" s="15" t="s">
        <v>194</v>
      </c>
      <c r="C89" s="24" t="s">
        <v>260</v>
      </c>
      <c r="D89" s="15" t="s">
        <v>195</v>
      </c>
      <c r="E89" s="15" t="s">
        <v>168</v>
      </c>
      <c r="F89" s="15" t="s">
        <v>41</v>
      </c>
      <c r="G89" s="15">
        <v>100</v>
      </c>
      <c r="H89" s="48">
        <v>12</v>
      </c>
      <c r="I89" s="11">
        <f t="shared" si="1"/>
        <v>1200</v>
      </c>
      <c r="J89" s="56">
        <v>15</v>
      </c>
      <c r="K89" s="56">
        <v>500</v>
      </c>
      <c r="L89" s="9" t="s">
        <v>806</v>
      </c>
      <c r="M89" s="49" t="s">
        <v>152</v>
      </c>
      <c r="N89" s="9" t="s">
        <v>158</v>
      </c>
    </row>
    <row r="90" ht="24" customHeight="1" spans="1:14">
      <c r="A90" s="9">
        <v>86</v>
      </c>
      <c r="B90" s="15" t="s">
        <v>196</v>
      </c>
      <c r="C90" s="49" t="s">
        <v>260</v>
      </c>
      <c r="D90" s="15" t="s">
        <v>197</v>
      </c>
      <c r="E90" s="15" t="s">
        <v>168</v>
      </c>
      <c r="F90" s="15" t="s">
        <v>41</v>
      </c>
      <c r="G90" s="15">
        <v>100</v>
      </c>
      <c r="H90" s="48">
        <v>12</v>
      </c>
      <c r="I90" s="11">
        <f t="shared" si="1"/>
        <v>1200</v>
      </c>
      <c r="J90" s="56">
        <v>15</v>
      </c>
      <c r="K90" s="56">
        <v>500</v>
      </c>
      <c r="L90" s="9" t="s">
        <v>806</v>
      </c>
      <c r="M90" s="49" t="s">
        <v>152</v>
      </c>
      <c r="N90" s="9" t="s">
        <v>158</v>
      </c>
    </row>
    <row r="91" ht="24" customHeight="1" spans="1:14">
      <c r="A91" s="9">
        <v>87</v>
      </c>
      <c r="B91" s="15" t="s">
        <v>198</v>
      </c>
      <c r="C91" s="39" t="s">
        <v>813</v>
      </c>
      <c r="D91" s="15" t="s">
        <v>199</v>
      </c>
      <c r="E91" s="15" t="s">
        <v>168</v>
      </c>
      <c r="F91" s="15" t="s">
        <v>104</v>
      </c>
      <c r="G91" s="15">
        <v>2</v>
      </c>
      <c r="H91" s="11">
        <v>110</v>
      </c>
      <c r="I91" s="11">
        <f t="shared" si="1"/>
        <v>220</v>
      </c>
      <c r="J91" s="56">
        <v>15</v>
      </c>
      <c r="K91" s="56">
        <v>500</v>
      </c>
      <c r="L91" s="9" t="s">
        <v>806</v>
      </c>
      <c r="M91" s="9" t="s">
        <v>200</v>
      </c>
      <c r="N91" s="9" t="s">
        <v>158</v>
      </c>
    </row>
    <row r="92" ht="24" customHeight="1" spans="1:14">
      <c r="A92" s="9">
        <v>88</v>
      </c>
      <c r="B92" s="15" t="s">
        <v>201</v>
      </c>
      <c r="C92" s="39" t="s">
        <v>814</v>
      </c>
      <c r="D92" s="15" t="s">
        <v>202</v>
      </c>
      <c r="E92" s="15" t="s">
        <v>168</v>
      </c>
      <c r="F92" s="15" t="s">
        <v>41</v>
      </c>
      <c r="G92" s="15">
        <v>3</v>
      </c>
      <c r="H92" s="48">
        <v>80</v>
      </c>
      <c r="I92" s="11">
        <f t="shared" si="1"/>
        <v>240</v>
      </c>
      <c r="J92" s="56">
        <v>15</v>
      </c>
      <c r="K92" s="56">
        <v>500</v>
      </c>
      <c r="L92" s="9" t="s">
        <v>806</v>
      </c>
      <c r="M92" s="9" t="s">
        <v>200</v>
      </c>
      <c r="N92" s="9" t="s">
        <v>158</v>
      </c>
    </row>
    <row r="93" ht="24" customHeight="1" spans="1:14">
      <c r="A93" s="9">
        <v>89</v>
      </c>
      <c r="B93" s="15" t="s">
        <v>203</v>
      </c>
      <c r="C93" s="39" t="s">
        <v>461</v>
      </c>
      <c r="D93" s="15" t="s">
        <v>204</v>
      </c>
      <c r="E93" s="15" t="s">
        <v>168</v>
      </c>
      <c r="F93" s="15" t="s">
        <v>35</v>
      </c>
      <c r="G93" s="15">
        <v>20</v>
      </c>
      <c r="H93" s="48">
        <v>5</v>
      </c>
      <c r="I93" s="11">
        <f t="shared" si="1"/>
        <v>100</v>
      </c>
      <c r="J93" s="56">
        <v>15</v>
      </c>
      <c r="K93" s="56">
        <v>500</v>
      </c>
      <c r="L93" s="9" t="s">
        <v>806</v>
      </c>
      <c r="M93" s="9" t="s">
        <v>200</v>
      </c>
      <c r="N93" s="9" t="s">
        <v>158</v>
      </c>
    </row>
    <row r="94" ht="24" customHeight="1" spans="1:14">
      <c r="A94" s="9">
        <v>90</v>
      </c>
      <c r="B94" s="15" t="s">
        <v>44</v>
      </c>
      <c r="C94" s="23" t="s">
        <v>767</v>
      </c>
      <c r="D94" s="15" t="s">
        <v>84</v>
      </c>
      <c r="E94" s="15" t="s">
        <v>168</v>
      </c>
      <c r="F94" s="15" t="s">
        <v>46</v>
      </c>
      <c r="G94" s="15">
        <v>50</v>
      </c>
      <c r="H94" s="48">
        <v>6</v>
      </c>
      <c r="I94" s="11">
        <f t="shared" si="1"/>
        <v>300</v>
      </c>
      <c r="J94" s="56">
        <v>15</v>
      </c>
      <c r="K94" s="56">
        <v>500</v>
      </c>
      <c r="L94" s="9" t="s">
        <v>806</v>
      </c>
      <c r="M94" s="9" t="s">
        <v>200</v>
      </c>
      <c r="N94" s="9" t="s">
        <v>158</v>
      </c>
    </row>
    <row r="95" ht="24" customHeight="1" spans="1:14">
      <c r="A95" s="9">
        <v>91</v>
      </c>
      <c r="B95" s="15" t="s">
        <v>205</v>
      </c>
      <c r="C95" s="39" t="s">
        <v>750</v>
      </c>
      <c r="D95" s="15" t="s">
        <v>206</v>
      </c>
      <c r="E95" s="15" t="s">
        <v>168</v>
      </c>
      <c r="F95" s="15" t="s">
        <v>99</v>
      </c>
      <c r="G95" s="15">
        <v>2</v>
      </c>
      <c r="H95" s="11">
        <v>75</v>
      </c>
      <c r="I95" s="11">
        <f t="shared" si="1"/>
        <v>150</v>
      </c>
      <c r="J95" s="56">
        <v>15</v>
      </c>
      <c r="K95" s="56">
        <v>500</v>
      </c>
      <c r="L95" s="9" t="s">
        <v>806</v>
      </c>
      <c r="M95" s="9" t="s">
        <v>200</v>
      </c>
      <c r="N95" s="9" t="s">
        <v>158</v>
      </c>
    </row>
    <row r="96" ht="24" customHeight="1" spans="1:14">
      <c r="A96" s="9">
        <v>92</v>
      </c>
      <c r="B96" s="15" t="s">
        <v>207</v>
      </c>
      <c r="C96" s="39" t="s">
        <v>798</v>
      </c>
      <c r="D96" s="15" t="s">
        <v>208</v>
      </c>
      <c r="E96" s="15" t="s">
        <v>168</v>
      </c>
      <c r="F96" s="15" t="s">
        <v>51</v>
      </c>
      <c r="G96" s="15">
        <v>4</v>
      </c>
      <c r="H96" s="11">
        <v>2</v>
      </c>
      <c r="I96" s="11">
        <f t="shared" si="1"/>
        <v>8</v>
      </c>
      <c r="J96" s="56">
        <v>15</v>
      </c>
      <c r="K96" s="56">
        <v>500</v>
      </c>
      <c r="L96" s="9" t="s">
        <v>806</v>
      </c>
      <c r="M96" s="9" t="s">
        <v>200</v>
      </c>
      <c r="N96" s="9" t="s">
        <v>158</v>
      </c>
    </row>
    <row r="97" ht="24" customHeight="1" spans="1:14">
      <c r="A97" s="9">
        <v>93</v>
      </c>
      <c r="B97" s="15" t="s">
        <v>209</v>
      </c>
      <c r="C97" s="24" t="s">
        <v>323</v>
      </c>
      <c r="D97" s="15" t="s">
        <v>210</v>
      </c>
      <c r="E97" s="15" t="s">
        <v>168</v>
      </c>
      <c r="F97" s="15" t="s">
        <v>35</v>
      </c>
      <c r="G97" s="15">
        <v>4</v>
      </c>
      <c r="H97" s="11">
        <v>28</v>
      </c>
      <c r="I97" s="11">
        <f t="shared" si="1"/>
        <v>112</v>
      </c>
      <c r="J97" s="56">
        <v>15</v>
      </c>
      <c r="K97" s="56">
        <v>500</v>
      </c>
      <c r="L97" s="9" t="s">
        <v>806</v>
      </c>
      <c r="M97" s="9" t="s">
        <v>200</v>
      </c>
      <c r="N97" s="9" t="s">
        <v>158</v>
      </c>
    </row>
    <row r="98" ht="24" customHeight="1" spans="1:14">
      <c r="A98" s="9">
        <v>94</v>
      </c>
      <c r="B98" s="15" t="s">
        <v>211</v>
      </c>
      <c r="C98" s="24" t="s">
        <v>323</v>
      </c>
      <c r="D98" s="15" t="s">
        <v>212</v>
      </c>
      <c r="E98" s="15" t="s">
        <v>168</v>
      </c>
      <c r="F98" s="15" t="s">
        <v>35</v>
      </c>
      <c r="G98" s="15">
        <v>4</v>
      </c>
      <c r="H98" s="11">
        <v>20</v>
      </c>
      <c r="I98" s="11">
        <f t="shared" si="1"/>
        <v>80</v>
      </c>
      <c r="J98" s="56">
        <v>15</v>
      </c>
      <c r="K98" s="56">
        <v>500</v>
      </c>
      <c r="L98" s="9" t="s">
        <v>806</v>
      </c>
      <c r="M98" s="9" t="s">
        <v>200</v>
      </c>
      <c r="N98" s="9" t="s">
        <v>158</v>
      </c>
    </row>
    <row r="99" ht="24" customHeight="1" spans="1:14">
      <c r="A99" s="9">
        <v>95</v>
      </c>
      <c r="B99" s="15" t="s">
        <v>213</v>
      </c>
      <c r="C99" s="23" t="s">
        <v>350</v>
      </c>
      <c r="D99" s="15" t="s">
        <v>214</v>
      </c>
      <c r="E99" s="15" t="s">
        <v>168</v>
      </c>
      <c r="F99" s="15" t="s">
        <v>35</v>
      </c>
      <c r="G99" s="15">
        <v>1</v>
      </c>
      <c r="H99" s="11">
        <v>8</v>
      </c>
      <c r="I99" s="11">
        <f t="shared" si="1"/>
        <v>8</v>
      </c>
      <c r="J99" s="56">
        <v>15</v>
      </c>
      <c r="K99" s="56">
        <v>500</v>
      </c>
      <c r="L99" s="9" t="s">
        <v>806</v>
      </c>
      <c r="M99" s="9" t="s">
        <v>200</v>
      </c>
      <c r="N99" s="9" t="s">
        <v>158</v>
      </c>
    </row>
    <row r="100" ht="24" customHeight="1" spans="1:14">
      <c r="A100" s="9">
        <v>96</v>
      </c>
      <c r="B100" s="15" t="s">
        <v>215</v>
      </c>
      <c r="C100" s="39" t="s">
        <v>815</v>
      </c>
      <c r="D100" s="15" t="s">
        <v>216</v>
      </c>
      <c r="E100" s="15" t="s">
        <v>168</v>
      </c>
      <c r="F100" s="15" t="s">
        <v>217</v>
      </c>
      <c r="G100" s="15">
        <v>1</v>
      </c>
      <c r="H100" s="11">
        <v>45</v>
      </c>
      <c r="I100" s="11">
        <f t="shared" si="1"/>
        <v>45</v>
      </c>
      <c r="J100" s="56">
        <v>15</v>
      </c>
      <c r="K100" s="56">
        <v>500</v>
      </c>
      <c r="L100" s="9" t="s">
        <v>806</v>
      </c>
      <c r="M100" s="9" t="s">
        <v>200</v>
      </c>
      <c r="N100" s="9" t="s">
        <v>158</v>
      </c>
    </row>
    <row r="101" ht="24" customHeight="1" spans="1:14">
      <c r="A101" s="9">
        <v>97</v>
      </c>
      <c r="B101" s="15" t="s">
        <v>218</v>
      </c>
      <c r="C101" s="24" t="s">
        <v>469</v>
      </c>
      <c r="D101" s="15" t="s">
        <v>219</v>
      </c>
      <c r="E101" s="15" t="s">
        <v>168</v>
      </c>
      <c r="F101" s="15" t="s">
        <v>51</v>
      </c>
      <c r="G101" s="15">
        <v>50</v>
      </c>
      <c r="H101" s="11">
        <v>0.6</v>
      </c>
      <c r="I101" s="11">
        <f t="shared" si="1"/>
        <v>30</v>
      </c>
      <c r="J101" s="56">
        <v>15</v>
      </c>
      <c r="K101" s="56">
        <v>500</v>
      </c>
      <c r="L101" s="9" t="s">
        <v>806</v>
      </c>
      <c r="M101" s="9" t="s">
        <v>200</v>
      </c>
      <c r="N101" s="9" t="s">
        <v>158</v>
      </c>
    </row>
    <row r="102" ht="24" customHeight="1" spans="1:14">
      <c r="A102" s="9">
        <v>98</v>
      </c>
      <c r="B102" s="15" t="s">
        <v>102</v>
      </c>
      <c r="C102" s="24" t="s">
        <v>786</v>
      </c>
      <c r="D102" s="15" t="s">
        <v>103</v>
      </c>
      <c r="E102" s="15" t="s">
        <v>168</v>
      </c>
      <c r="F102" s="15" t="s">
        <v>104</v>
      </c>
      <c r="G102" s="15">
        <v>1</v>
      </c>
      <c r="H102" s="11">
        <v>190</v>
      </c>
      <c r="I102" s="11">
        <f t="shared" si="1"/>
        <v>190</v>
      </c>
      <c r="J102" s="56">
        <v>15</v>
      </c>
      <c r="K102" s="56">
        <v>500</v>
      </c>
      <c r="L102" s="9" t="s">
        <v>806</v>
      </c>
      <c r="M102" s="9" t="s">
        <v>200</v>
      </c>
      <c r="N102" s="9" t="s">
        <v>158</v>
      </c>
    </row>
    <row r="103" ht="24" customHeight="1" spans="1:14">
      <c r="A103" s="9">
        <v>99</v>
      </c>
      <c r="B103" s="15" t="s">
        <v>220</v>
      </c>
      <c r="C103" s="24" t="s">
        <v>293</v>
      </c>
      <c r="D103" s="15" t="s">
        <v>221</v>
      </c>
      <c r="E103" s="15" t="s">
        <v>168</v>
      </c>
      <c r="F103" s="15" t="s">
        <v>35</v>
      </c>
      <c r="G103" s="15">
        <v>5</v>
      </c>
      <c r="H103" s="32">
        <v>3</v>
      </c>
      <c r="I103" s="11">
        <f t="shared" si="1"/>
        <v>15</v>
      </c>
      <c r="J103" s="56">
        <v>15</v>
      </c>
      <c r="K103" s="56">
        <v>500</v>
      </c>
      <c r="L103" s="9" t="s">
        <v>806</v>
      </c>
      <c r="M103" s="9" t="s">
        <v>200</v>
      </c>
      <c r="N103" s="9" t="s">
        <v>158</v>
      </c>
    </row>
    <row r="104" ht="24" customHeight="1" spans="1:14">
      <c r="A104" s="9">
        <v>100</v>
      </c>
      <c r="B104" s="15" t="s">
        <v>222</v>
      </c>
      <c r="C104" s="39" t="s">
        <v>265</v>
      </c>
      <c r="D104" s="47" t="s">
        <v>816</v>
      </c>
      <c r="E104" s="15" t="s">
        <v>168</v>
      </c>
      <c r="F104" s="47" t="s">
        <v>41</v>
      </c>
      <c r="G104" s="47">
        <v>2</v>
      </c>
      <c r="H104" s="48">
        <v>40</v>
      </c>
      <c r="I104" s="11">
        <f t="shared" si="1"/>
        <v>80</v>
      </c>
      <c r="J104" s="56">
        <v>15</v>
      </c>
      <c r="K104" s="56">
        <v>500</v>
      </c>
      <c r="L104" s="9" t="s">
        <v>806</v>
      </c>
      <c r="M104" s="9" t="s">
        <v>200</v>
      </c>
      <c r="N104" s="9" t="s">
        <v>158</v>
      </c>
    </row>
    <row r="105" ht="24" customHeight="1" spans="1:14">
      <c r="A105" s="9">
        <v>101</v>
      </c>
      <c r="B105" s="15" t="s">
        <v>224</v>
      </c>
      <c r="C105" s="39" t="s">
        <v>265</v>
      </c>
      <c r="D105" s="47" t="s">
        <v>817</v>
      </c>
      <c r="E105" s="15" t="s">
        <v>168</v>
      </c>
      <c r="F105" s="47" t="s">
        <v>41</v>
      </c>
      <c r="G105" s="47">
        <v>2</v>
      </c>
      <c r="H105" s="48">
        <v>42</v>
      </c>
      <c r="I105" s="11">
        <f t="shared" si="1"/>
        <v>84</v>
      </c>
      <c r="J105" s="56">
        <v>15</v>
      </c>
      <c r="K105" s="56">
        <v>500</v>
      </c>
      <c r="L105" s="9" t="s">
        <v>806</v>
      </c>
      <c r="M105" s="9" t="s">
        <v>200</v>
      </c>
      <c r="N105" s="9" t="s">
        <v>158</v>
      </c>
    </row>
    <row r="106" ht="24" customHeight="1" spans="1:14">
      <c r="A106" s="9">
        <v>102</v>
      </c>
      <c r="B106" s="15" t="s">
        <v>225</v>
      </c>
      <c r="C106" s="39" t="s">
        <v>496</v>
      </c>
      <c r="D106" s="47" t="s">
        <v>818</v>
      </c>
      <c r="E106" s="15" t="s">
        <v>168</v>
      </c>
      <c r="F106" s="47" t="s">
        <v>41</v>
      </c>
      <c r="G106" s="47">
        <v>2</v>
      </c>
      <c r="H106" s="48">
        <v>25</v>
      </c>
      <c r="I106" s="11">
        <f t="shared" si="1"/>
        <v>50</v>
      </c>
      <c r="J106" s="56">
        <v>15</v>
      </c>
      <c r="K106" s="56">
        <v>500</v>
      </c>
      <c r="L106" s="9" t="s">
        <v>806</v>
      </c>
      <c r="M106" s="9" t="s">
        <v>200</v>
      </c>
      <c r="N106" s="9" t="s">
        <v>158</v>
      </c>
    </row>
    <row r="107" ht="24" customHeight="1" spans="1:14">
      <c r="A107" s="9">
        <v>103</v>
      </c>
      <c r="B107" s="15" t="s">
        <v>226</v>
      </c>
      <c r="C107" s="39" t="s">
        <v>504</v>
      </c>
      <c r="D107" s="47" t="s">
        <v>819</v>
      </c>
      <c r="E107" s="15" t="s">
        <v>168</v>
      </c>
      <c r="F107" s="15" t="s">
        <v>227</v>
      </c>
      <c r="G107" s="15">
        <v>50</v>
      </c>
      <c r="H107" s="48">
        <v>65</v>
      </c>
      <c r="I107" s="11">
        <f t="shared" si="1"/>
        <v>3250</v>
      </c>
      <c r="J107" s="56">
        <v>15</v>
      </c>
      <c r="K107" s="56">
        <v>500</v>
      </c>
      <c r="L107" s="9" t="s">
        <v>806</v>
      </c>
      <c r="M107" s="9" t="s">
        <v>200</v>
      </c>
      <c r="N107" s="9" t="s">
        <v>158</v>
      </c>
    </row>
    <row r="108" ht="24" customHeight="1" spans="1:14">
      <c r="A108" s="9">
        <v>104</v>
      </c>
      <c r="B108" s="15" t="s">
        <v>228</v>
      </c>
      <c r="C108" s="39" t="s">
        <v>265</v>
      </c>
      <c r="D108" s="47" t="s">
        <v>502</v>
      </c>
      <c r="E108" s="15" t="s">
        <v>168</v>
      </c>
      <c r="F108" s="47" t="s">
        <v>41</v>
      </c>
      <c r="G108" s="47">
        <v>2</v>
      </c>
      <c r="H108" s="48">
        <v>42</v>
      </c>
      <c r="I108" s="11">
        <f t="shared" si="1"/>
        <v>84</v>
      </c>
      <c r="J108" s="56">
        <v>15</v>
      </c>
      <c r="K108" s="56">
        <v>500</v>
      </c>
      <c r="L108" s="9" t="s">
        <v>806</v>
      </c>
      <c r="M108" s="9" t="s">
        <v>200</v>
      </c>
      <c r="N108" s="9" t="s">
        <v>158</v>
      </c>
    </row>
    <row r="109" ht="24" customHeight="1" spans="1:14">
      <c r="A109" s="9">
        <v>105</v>
      </c>
      <c r="B109" s="15" t="s">
        <v>230</v>
      </c>
      <c r="C109" s="24" t="s">
        <v>231</v>
      </c>
      <c r="D109" s="15" t="s">
        <v>232</v>
      </c>
      <c r="E109" s="15" t="s">
        <v>168</v>
      </c>
      <c r="F109" s="15" t="s">
        <v>223</v>
      </c>
      <c r="G109" s="15">
        <v>10</v>
      </c>
      <c r="H109" s="11">
        <v>5</v>
      </c>
      <c r="I109" s="11">
        <f t="shared" si="1"/>
        <v>50</v>
      </c>
      <c r="J109" s="56">
        <v>15</v>
      </c>
      <c r="K109" s="56">
        <v>500</v>
      </c>
      <c r="L109" s="9" t="s">
        <v>806</v>
      </c>
      <c r="M109" s="9" t="s">
        <v>200</v>
      </c>
      <c r="N109" s="9" t="s">
        <v>158</v>
      </c>
    </row>
    <row r="110" ht="24" customHeight="1" spans="1:14">
      <c r="A110" s="9">
        <v>106</v>
      </c>
      <c r="B110" s="15" t="s">
        <v>233</v>
      </c>
      <c r="C110" s="24" t="s">
        <v>258</v>
      </c>
      <c r="D110" s="15" t="s">
        <v>234</v>
      </c>
      <c r="E110" s="15" t="s">
        <v>168</v>
      </c>
      <c r="F110" s="15" t="s">
        <v>223</v>
      </c>
      <c r="G110" s="15">
        <v>40</v>
      </c>
      <c r="H110" s="11">
        <v>0.4</v>
      </c>
      <c r="I110" s="11">
        <f t="shared" si="1"/>
        <v>16</v>
      </c>
      <c r="J110" s="56">
        <v>15</v>
      </c>
      <c r="K110" s="56">
        <v>500</v>
      </c>
      <c r="L110" s="9" t="s">
        <v>806</v>
      </c>
      <c r="M110" s="9" t="s">
        <v>200</v>
      </c>
      <c r="N110" s="9" t="s">
        <v>158</v>
      </c>
    </row>
    <row r="111" ht="24" customHeight="1" spans="1:14">
      <c r="A111" s="9">
        <v>107</v>
      </c>
      <c r="B111" s="15" t="s">
        <v>235</v>
      </c>
      <c r="C111" s="39" t="s">
        <v>820</v>
      </c>
      <c r="D111" s="47" t="s">
        <v>821</v>
      </c>
      <c r="E111" s="15" t="s">
        <v>168</v>
      </c>
      <c r="F111" s="47" t="s">
        <v>41</v>
      </c>
      <c r="G111" s="47">
        <v>1</v>
      </c>
      <c r="H111" s="11">
        <v>42</v>
      </c>
      <c r="I111" s="11">
        <f t="shared" si="1"/>
        <v>42</v>
      </c>
      <c r="J111" s="56">
        <v>15</v>
      </c>
      <c r="K111" s="56">
        <v>500</v>
      </c>
      <c r="L111" s="9" t="s">
        <v>806</v>
      </c>
      <c r="M111" s="9" t="s">
        <v>200</v>
      </c>
      <c r="N111" s="9" t="s">
        <v>158</v>
      </c>
    </row>
    <row r="112" ht="24" customHeight="1" spans="1:14">
      <c r="A112" s="9">
        <v>108</v>
      </c>
      <c r="B112" s="15" t="s">
        <v>236</v>
      </c>
      <c r="C112" s="39" t="s">
        <v>438</v>
      </c>
      <c r="D112" s="51" t="s">
        <v>439</v>
      </c>
      <c r="E112" s="15" t="s">
        <v>168</v>
      </c>
      <c r="F112" s="15" t="s">
        <v>223</v>
      </c>
      <c r="G112" s="15">
        <v>100</v>
      </c>
      <c r="H112" s="11">
        <v>0.6</v>
      </c>
      <c r="I112" s="11">
        <f t="shared" si="1"/>
        <v>60</v>
      </c>
      <c r="J112" s="56">
        <v>15</v>
      </c>
      <c r="K112" s="56">
        <v>500</v>
      </c>
      <c r="L112" s="9" t="s">
        <v>806</v>
      </c>
      <c r="M112" s="9" t="s">
        <v>200</v>
      </c>
      <c r="N112" s="9" t="s">
        <v>158</v>
      </c>
    </row>
    <row r="113" ht="24" customHeight="1" spans="1:14">
      <c r="A113" s="9">
        <v>109</v>
      </c>
      <c r="B113" s="15" t="s">
        <v>237</v>
      </c>
      <c r="C113" s="24" t="s">
        <v>822</v>
      </c>
      <c r="D113" s="47" t="s">
        <v>823</v>
      </c>
      <c r="E113" s="15" t="s">
        <v>168</v>
      </c>
      <c r="F113" s="15" t="s">
        <v>223</v>
      </c>
      <c r="G113" s="15">
        <v>20</v>
      </c>
      <c r="H113" s="11">
        <v>2</v>
      </c>
      <c r="I113" s="11">
        <f t="shared" si="1"/>
        <v>40</v>
      </c>
      <c r="J113" s="56">
        <v>15</v>
      </c>
      <c r="K113" s="56">
        <v>500</v>
      </c>
      <c r="L113" s="9" t="s">
        <v>806</v>
      </c>
      <c r="M113" s="9" t="s">
        <v>200</v>
      </c>
      <c r="N113" s="9" t="s">
        <v>158</v>
      </c>
    </row>
    <row r="114" ht="24" customHeight="1" spans="1:14">
      <c r="A114" s="9">
        <v>110</v>
      </c>
      <c r="B114" s="15" t="s">
        <v>238</v>
      </c>
      <c r="C114" s="39" t="s">
        <v>296</v>
      </c>
      <c r="D114" s="47" t="s">
        <v>824</v>
      </c>
      <c r="E114" s="15" t="s">
        <v>168</v>
      </c>
      <c r="F114" s="47" t="s">
        <v>35</v>
      </c>
      <c r="G114" s="47">
        <v>1</v>
      </c>
      <c r="H114" s="11">
        <v>5</v>
      </c>
      <c r="I114" s="11">
        <f t="shared" si="1"/>
        <v>5</v>
      </c>
      <c r="J114" s="56">
        <v>15</v>
      </c>
      <c r="K114" s="56">
        <v>500</v>
      </c>
      <c r="L114" s="9" t="s">
        <v>806</v>
      </c>
      <c r="M114" s="9" t="s">
        <v>200</v>
      </c>
      <c r="N114" s="9" t="s">
        <v>158</v>
      </c>
    </row>
    <row r="115" ht="24" customHeight="1" spans="1:14">
      <c r="A115" s="9">
        <v>111</v>
      </c>
      <c r="B115" s="15" t="s">
        <v>239</v>
      </c>
      <c r="C115" s="39" t="s">
        <v>825</v>
      </c>
      <c r="D115" s="47" t="s">
        <v>826</v>
      </c>
      <c r="E115" s="15" t="s">
        <v>168</v>
      </c>
      <c r="F115" s="47" t="s">
        <v>41</v>
      </c>
      <c r="G115" s="47">
        <v>1</v>
      </c>
      <c r="H115" s="11">
        <v>16</v>
      </c>
      <c r="I115" s="11">
        <f t="shared" si="1"/>
        <v>16</v>
      </c>
      <c r="J115" s="56">
        <v>15</v>
      </c>
      <c r="K115" s="56">
        <v>500</v>
      </c>
      <c r="L115" s="9" t="s">
        <v>806</v>
      </c>
      <c r="M115" s="9" t="s">
        <v>200</v>
      </c>
      <c r="N115" s="9" t="s">
        <v>158</v>
      </c>
    </row>
    <row r="116" ht="24" customHeight="1" spans="1:14">
      <c r="A116" s="9">
        <v>112</v>
      </c>
      <c r="B116" s="15" t="s">
        <v>241</v>
      </c>
      <c r="C116" s="39" t="s">
        <v>296</v>
      </c>
      <c r="D116" s="15" t="s">
        <v>827</v>
      </c>
      <c r="E116" s="15" t="s">
        <v>168</v>
      </c>
      <c r="F116" s="15" t="s">
        <v>240</v>
      </c>
      <c r="G116" s="15">
        <v>100</v>
      </c>
      <c r="H116" s="11">
        <v>0.2</v>
      </c>
      <c r="I116" s="11">
        <f t="shared" si="1"/>
        <v>20</v>
      </c>
      <c r="J116" s="56">
        <v>15</v>
      </c>
      <c r="K116" s="56">
        <v>500</v>
      </c>
      <c r="L116" s="9" t="s">
        <v>806</v>
      </c>
      <c r="M116" s="9" t="s">
        <v>200</v>
      </c>
      <c r="N116" s="9" t="s">
        <v>158</v>
      </c>
    </row>
    <row r="117" ht="24" customHeight="1" spans="1:14">
      <c r="A117" s="9">
        <v>113</v>
      </c>
      <c r="B117" s="15" t="s">
        <v>242</v>
      </c>
      <c r="C117" s="39" t="s">
        <v>828</v>
      </c>
      <c r="D117" s="15" t="s">
        <v>829</v>
      </c>
      <c r="E117" s="15" t="s">
        <v>168</v>
      </c>
      <c r="F117" s="47" t="s">
        <v>21</v>
      </c>
      <c r="G117" s="47">
        <v>1</v>
      </c>
      <c r="H117" s="11">
        <v>95</v>
      </c>
      <c r="I117" s="11">
        <f t="shared" si="1"/>
        <v>95</v>
      </c>
      <c r="J117" s="56">
        <v>15</v>
      </c>
      <c r="K117" s="56">
        <v>500</v>
      </c>
      <c r="L117" s="9" t="s">
        <v>806</v>
      </c>
      <c r="M117" s="9" t="s">
        <v>200</v>
      </c>
      <c r="N117" s="9" t="s">
        <v>158</v>
      </c>
    </row>
    <row r="118" ht="24" customHeight="1" spans="1:14">
      <c r="A118" s="9">
        <v>114</v>
      </c>
      <c r="B118" s="15" t="s">
        <v>244</v>
      </c>
      <c r="C118" s="24" t="s">
        <v>830</v>
      </c>
      <c r="D118" s="15" t="s">
        <v>831</v>
      </c>
      <c r="E118" s="15" t="s">
        <v>168</v>
      </c>
      <c r="F118" s="15" t="s">
        <v>51</v>
      </c>
      <c r="G118" s="15">
        <v>20</v>
      </c>
      <c r="H118" s="11">
        <v>9</v>
      </c>
      <c r="I118" s="11">
        <f t="shared" si="1"/>
        <v>180</v>
      </c>
      <c r="J118" s="56">
        <v>15</v>
      </c>
      <c r="K118" s="56">
        <v>500</v>
      </c>
      <c r="L118" s="9" t="s">
        <v>806</v>
      </c>
      <c r="M118" s="9" t="s">
        <v>200</v>
      </c>
      <c r="N118" s="9" t="s">
        <v>158</v>
      </c>
    </row>
    <row r="119" ht="24" customHeight="1" spans="1:14">
      <c r="A119" s="9">
        <v>115</v>
      </c>
      <c r="B119" s="15" t="s">
        <v>245</v>
      </c>
      <c r="C119" s="39" t="s">
        <v>832</v>
      </c>
      <c r="D119" s="47" t="s">
        <v>833</v>
      </c>
      <c r="E119" s="15" t="s">
        <v>168</v>
      </c>
      <c r="F119" s="15" t="s">
        <v>51</v>
      </c>
      <c r="G119" s="15">
        <v>20</v>
      </c>
      <c r="H119" s="11">
        <v>2</v>
      </c>
      <c r="I119" s="11">
        <f t="shared" si="1"/>
        <v>40</v>
      </c>
      <c r="J119" s="56">
        <v>15</v>
      </c>
      <c r="K119" s="56">
        <v>500</v>
      </c>
      <c r="L119" s="9" t="s">
        <v>806</v>
      </c>
      <c r="M119" s="9" t="s">
        <v>200</v>
      </c>
      <c r="N119" s="9" t="s">
        <v>158</v>
      </c>
    </row>
    <row r="120" ht="24" customHeight="1" spans="1:14">
      <c r="A120" s="9">
        <v>116</v>
      </c>
      <c r="B120" s="15" t="s">
        <v>246</v>
      </c>
      <c r="C120" s="39" t="s">
        <v>834</v>
      </c>
      <c r="D120" s="47" t="s">
        <v>835</v>
      </c>
      <c r="E120" s="15" t="s">
        <v>168</v>
      </c>
      <c r="F120" s="15" t="s">
        <v>51</v>
      </c>
      <c r="G120" s="15">
        <v>1</v>
      </c>
      <c r="H120" s="48">
        <v>34</v>
      </c>
      <c r="I120" s="11">
        <f t="shared" si="1"/>
        <v>34</v>
      </c>
      <c r="J120" s="56">
        <v>15</v>
      </c>
      <c r="K120" s="56">
        <v>500</v>
      </c>
      <c r="L120" s="9" t="s">
        <v>806</v>
      </c>
      <c r="M120" s="9" t="s">
        <v>200</v>
      </c>
      <c r="N120" s="9" t="s">
        <v>158</v>
      </c>
    </row>
    <row r="121" ht="24" customHeight="1" spans="1:14">
      <c r="A121" s="9">
        <v>117</v>
      </c>
      <c r="B121" s="15" t="s">
        <v>247</v>
      </c>
      <c r="C121" s="24" t="s">
        <v>775</v>
      </c>
      <c r="D121" s="15" t="s">
        <v>165</v>
      </c>
      <c r="E121" s="15" t="s">
        <v>168</v>
      </c>
      <c r="F121" s="15" t="s">
        <v>51</v>
      </c>
      <c r="G121" s="15">
        <v>10</v>
      </c>
      <c r="H121" s="48">
        <v>7.5</v>
      </c>
      <c r="I121" s="11">
        <f t="shared" si="1"/>
        <v>75</v>
      </c>
      <c r="J121" s="56">
        <v>15</v>
      </c>
      <c r="K121" s="56">
        <v>500</v>
      </c>
      <c r="L121" s="9" t="s">
        <v>806</v>
      </c>
      <c r="M121" s="9" t="s">
        <v>200</v>
      </c>
      <c r="N121" s="9" t="s">
        <v>158</v>
      </c>
    </row>
    <row r="122" ht="24" customHeight="1" spans="1:14">
      <c r="A122" s="9">
        <v>118</v>
      </c>
      <c r="B122" s="15" t="s">
        <v>247</v>
      </c>
      <c r="C122" s="24" t="s">
        <v>775</v>
      </c>
      <c r="D122" s="15" t="s">
        <v>248</v>
      </c>
      <c r="E122" s="15" t="s">
        <v>168</v>
      </c>
      <c r="F122" s="15" t="s">
        <v>51</v>
      </c>
      <c r="G122" s="15">
        <v>10</v>
      </c>
      <c r="H122" s="11">
        <v>6.5</v>
      </c>
      <c r="I122" s="11">
        <f t="shared" si="1"/>
        <v>65</v>
      </c>
      <c r="J122" s="56">
        <v>15</v>
      </c>
      <c r="K122" s="56">
        <v>500</v>
      </c>
      <c r="L122" s="9" t="s">
        <v>806</v>
      </c>
      <c r="M122" s="9" t="s">
        <v>200</v>
      </c>
      <c r="N122" s="9" t="s">
        <v>158</v>
      </c>
    </row>
    <row r="123" ht="24" customHeight="1" spans="1:14">
      <c r="A123" s="9">
        <v>119</v>
      </c>
      <c r="B123" s="15" t="s">
        <v>247</v>
      </c>
      <c r="C123" s="24" t="s">
        <v>775</v>
      </c>
      <c r="D123" s="15" t="s">
        <v>249</v>
      </c>
      <c r="E123" s="15" t="s">
        <v>168</v>
      </c>
      <c r="F123" s="15" t="s">
        <v>51</v>
      </c>
      <c r="G123" s="15">
        <v>10</v>
      </c>
      <c r="H123" s="11">
        <v>6.5</v>
      </c>
      <c r="I123" s="11">
        <f t="shared" si="1"/>
        <v>65</v>
      </c>
      <c r="J123" s="56">
        <v>15</v>
      </c>
      <c r="K123" s="56">
        <v>500</v>
      </c>
      <c r="L123" s="9" t="s">
        <v>806</v>
      </c>
      <c r="M123" s="9" t="s">
        <v>200</v>
      </c>
      <c r="N123" s="9" t="s">
        <v>158</v>
      </c>
    </row>
    <row r="124" ht="24" customHeight="1" spans="1:14">
      <c r="A124" s="9">
        <v>120</v>
      </c>
      <c r="B124" s="15" t="s">
        <v>247</v>
      </c>
      <c r="C124" s="24" t="s">
        <v>775</v>
      </c>
      <c r="D124" s="15" t="s">
        <v>250</v>
      </c>
      <c r="E124" s="15" t="s">
        <v>168</v>
      </c>
      <c r="F124" s="15" t="s">
        <v>51</v>
      </c>
      <c r="G124" s="15">
        <v>10</v>
      </c>
      <c r="H124" s="11">
        <v>6.5</v>
      </c>
      <c r="I124" s="11">
        <f t="shared" si="1"/>
        <v>65</v>
      </c>
      <c r="J124" s="56">
        <v>15</v>
      </c>
      <c r="K124" s="56">
        <v>500</v>
      </c>
      <c r="L124" s="9" t="s">
        <v>806</v>
      </c>
      <c r="M124" s="9" t="s">
        <v>200</v>
      </c>
      <c r="N124" s="9" t="s">
        <v>158</v>
      </c>
    </row>
    <row r="125" ht="24" customHeight="1" spans="1:14">
      <c r="A125" s="9">
        <v>121</v>
      </c>
      <c r="B125" s="15" t="s">
        <v>251</v>
      </c>
      <c r="C125" s="24" t="s">
        <v>836</v>
      </c>
      <c r="D125" s="15" t="s">
        <v>837</v>
      </c>
      <c r="E125" s="15" t="s">
        <v>168</v>
      </c>
      <c r="F125" s="15" t="s">
        <v>51</v>
      </c>
      <c r="G125" s="15">
        <v>1</v>
      </c>
      <c r="H125" s="11">
        <v>448</v>
      </c>
      <c r="I125" s="11">
        <f t="shared" si="1"/>
        <v>448</v>
      </c>
      <c r="J125" s="56">
        <v>14</v>
      </c>
      <c r="K125" s="33">
        <v>460</v>
      </c>
      <c r="L125" s="9" t="s">
        <v>806</v>
      </c>
      <c r="M125" s="9" t="s">
        <v>200</v>
      </c>
      <c r="N125" s="9" t="s">
        <v>158</v>
      </c>
    </row>
    <row r="126" ht="24" customHeight="1" spans="1:14">
      <c r="A126" s="9">
        <v>122</v>
      </c>
      <c r="B126" s="24" t="s">
        <v>252</v>
      </c>
      <c r="C126" s="24" t="s">
        <v>253</v>
      </c>
      <c r="D126" s="25" t="s">
        <v>254</v>
      </c>
      <c r="E126" s="25" t="s">
        <v>168</v>
      </c>
      <c r="F126" s="25" t="s">
        <v>21</v>
      </c>
      <c r="G126" s="25">
        <v>6</v>
      </c>
      <c r="H126" s="50">
        <v>90</v>
      </c>
      <c r="I126" s="11">
        <f t="shared" si="1"/>
        <v>540</v>
      </c>
      <c r="J126" s="9">
        <v>7</v>
      </c>
      <c r="K126" s="9">
        <v>190</v>
      </c>
      <c r="L126" s="9" t="s">
        <v>838</v>
      </c>
      <c r="M126" s="9" t="s">
        <v>23</v>
      </c>
      <c r="N126" s="9"/>
    </row>
    <row r="127" ht="24" customHeight="1" spans="1:14">
      <c r="A127" s="9">
        <v>123</v>
      </c>
      <c r="B127" s="24" t="s">
        <v>256</v>
      </c>
      <c r="C127" s="24" t="s">
        <v>257</v>
      </c>
      <c r="D127" s="25" t="s">
        <v>187</v>
      </c>
      <c r="E127" s="25" t="s">
        <v>168</v>
      </c>
      <c r="F127" s="25" t="s">
        <v>21</v>
      </c>
      <c r="G127" s="24">
        <v>1</v>
      </c>
      <c r="H127" s="50">
        <v>880</v>
      </c>
      <c r="I127" s="11">
        <f t="shared" si="1"/>
        <v>880</v>
      </c>
      <c r="J127" s="9">
        <v>7</v>
      </c>
      <c r="K127" s="9">
        <v>190</v>
      </c>
      <c r="L127" s="9" t="s">
        <v>838</v>
      </c>
      <c r="M127" s="9" t="s">
        <v>23</v>
      </c>
      <c r="N127" s="9"/>
    </row>
    <row r="128" ht="24" customHeight="1" spans="1:14">
      <c r="A128" s="9">
        <v>124</v>
      </c>
      <c r="B128" s="25" t="s">
        <v>233</v>
      </c>
      <c r="C128" s="24" t="s">
        <v>258</v>
      </c>
      <c r="D128" s="25" t="s">
        <v>234</v>
      </c>
      <c r="E128" s="25" t="s">
        <v>168</v>
      </c>
      <c r="F128" s="25" t="s">
        <v>41</v>
      </c>
      <c r="G128" s="25">
        <v>20</v>
      </c>
      <c r="H128" s="50">
        <v>20</v>
      </c>
      <c r="I128" s="11">
        <f t="shared" si="1"/>
        <v>400</v>
      </c>
      <c r="J128" s="9">
        <v>7</v>
      </c>
      <c r="K128" s="9">
        <v>190</v>
      </c>
      <c r="L128" s="9" t="s">
        <v>838</v>
      </c>
      <c r="M128" s="9" t="s">
        <v>200</v>
      </c>
      <c r="N128" s="9"/>
    </row>
    <row r="129" ht="24" customHeight="1" spans="1:14">
      <c r="A129" s="9">
        <v>125</v>
      </c>
      <c r="B129" s="24" t="s">
        <v>259</v>
      </c>
      <c r="C129" s="49" t="s">
        <v>260</v>
      </c>
      <c r="D129" s="25" t="s">
        <v>261</v>
      </c>
      <c r="E129" s="25" t="s">
        <v>168</v>
      </c>
      <c r="F129" s="25" t="s">
        <v>41</v>
      </c>
      <c r="G129" s="25">
        <v>50</v>
      </c>
      <c r="H129" s="50">
        <v>12</v>
      </c>
      <c r="I129" s="11">
        <f t="shared" si="1"/>
        <v>600</v>
      </c>
      <c r="J129" s="9">
        <v>7</v>
      </c>
      <c r="K129" s="9">
        <v>190</v>
      </c>
      <c r="L129" s="9" t="s">
        <v>838</v>
      </c>
      <c r="M129" s="9" t="s">
        <v>200</v>
      </c>
      <c r="N129" s="9"/>
    </row>
    <row r="130" ht="24" customHeight="1" spans="1:14">
      <c r="A130" s="9">
        <v>126</v>
      </c>
      <c r="B130" s="25" t="s">
        <v>262</v>
      </c>
      <c r="C130" s="49" t="s">
        <v>260</v>
      </c>
      <c r="D130" s="25" t="s">
        <v>263</v>
      </c>
      <c r="E130" s="25" t="s">
        <v>168</v>
      </c>
      <c r="F130" s="25" t="s">
        <v>41</v>
      </c>
      <c r="G130" s="25">
        <v>20</v>
      </c>
      <c r="H130" s="50">
        <v>11</v>
      </c>
      <c r="I130" s="11">
        <f t="shared" si="1"/>
        <v>220</v>
      </c>
      <c r="J130" s="9">
        <v>7</v>
      </c>
      <c r="K130" s="9">
        <v>190</v>
      </c>
      <c r="L130" s="9" t="s">
        <v>838</v>
      </c>
      <c r="M130" s="9" t="s">
        <v>200</v>
      </c>
      <c r="N130" s="9"/>
    </row>
    <row r="131" ht="24" customHeight="1" spans="1:14">
      <c r="A131" s="9">
        <v>127</v>
      </c>
      <c r="B131" s="24" t="s">
        <v>264</v>
      </c>
      <c r="C131" s="49" t="s">
        <v>265</v>
      </c>
      <c r="D131" s="25" t="s">
        <v>266</v>
      </c>
      <c r="E131" s="25" t="s">
        <v>168</v>
      </c>
      <c r="F131" s="25" t="s">
        <v>41</v>
      </c>
      <c r="G131" s="25">
        <v>40</v>
      </c>
      <c r="H131" s="50">
        <v>40</v>
      </c>
      <c r="I131" s="11">
        <f t="shared" si="1"/>
        <v>1600</v>
      </c>
      <c r="J131" s="9">
        <v>7</v>
      </c>
      <c r="K131" s="9">
        <v>190</v>
      </c>
      <c r="L131" s="9" t="s">
        <v>838</v>
      </c>
      <c r="M131" s="9" t="s">
        <v>200</v>
      </c>
      <c r="N131" s="9"/>
    </row>
    <row r="132" ht="24" customHeight="1" spans="1:14">
      <c r="A132" s="9">
        <v>128</v>
      </c>
      <c r="B132" s="24" t="s">
        <v>264</v>
      </c>
      <c r="C132" s="49" t="s">
        <v>265</v>
      </c>
      <c r="D132" s="25" t="s">
        <v>267</v>
      </c>
      <c r="E132" s="25" t="s">
        <v>168</v>
      </c>
      <c r="F132" s="25" t="s">
        <v>41</v>
      </c>
      <c r="G132" s="25">
        <v>40</v>
      </c>
      <c r="H132" s="50">
        <v>40</v>
      </c>
      <c r="I132" s="11">
        <f t="shared" ref="I132:I195" si="2">H132*G132</f>
        <v>1600</v>
      </c>
      <c r="J132" s="9">
        <v>7</v>
      </c>
      <c r="K132" s="9">
        <v>190</v>
      </c>
      <c r="L132" s="9" t="s">
        <v>838</v>
      </c>
      <c r="M132" s="9" t="s">
        <v>200</v>
      </c>
      <c r="N132" s="9"/>
    </row>
    <row r="133" ht="24" customHeight="1" spans="1:14">
      <c r="A133" s="9">
        <v>129</v>
      </c>
      <c r="B133" s="24" t="s">
        <v>268</v>
      </c>
      <c r="C133" s="24" t="s">
        <v>269</v>
      </c>
      <c r="D133" s="25" t="s">
        <v>270</v>
      </c>
      <c r="E133" s="25" t="s">
        <v>168</v>
      </c>
      <c r="F133" s="25" t="s">
        <v>41</v>
      </c>
      <c r="G133" s="25">
        <v>1</v>
      </c>
      <c r="H133" s="50">
        <v>31</v>
      </c>
      <c r="I133" s="11">
        <f t="shared" si="2"/>
        <v>31</v>
      </c>
      <c r="J133" s="9">
        <v>7</v>
      </c>
      <c r="K133" s="9">
        <v>190</v>
      </c>
      <c r="L133" s="9" t="s">
        <v>838</v>
      </c>
      <c r="M133" s="9" t="s">
        <v>200</v>
      </c>
      <c r="N133" s="9"/>
    </row>
    <row r="134" ht="24" customHeight="1" spans="1:14">
      <c r="A134" s="9">
        <v>130</v>
      </c>
      <c r="B134" s="25" t="s">
        <v>271</v>
      </c>
      <c r="C134" s="57" t="s">
        <v>272</v>
      </c>
      <c r="D134" s="25" t="s">
        <v>273</v>
      </c>
      <c r="E134" s="25" t="s">
        <v>168</v>
      </c>
      <c r="F134" s="25" t="s">
        <v>274</v>
      </c>
      <c r="G134" s="25">
        <v>10</v>
      </c>
      <c r="H134" s="50">
        <v>0.6</v>
      </c>
      <c r="I134" s="11">
        <f t="shared" si="2"/>
        <v>6</v>
      </c>
      <c r="J134" s="9">
        <v>7</v>
      </c>
      <c r="K134" s="9">
        <v>190</v>
      </c>
      <c r="L134" s="9" t="s">
        <v>838</v>
      </c>
      <c r="M134" s="9" t="s">
        <v>200</v>
      </c>
      <c r="N134" s="9"/>
    </row>
    <row r="135" ht="24" customHeight="1" spans="1:14">
      <c r="A135" s="9">
        <v>131</v>
      </c>
      <c r="B135" s="25" t="s">
        <v>275</v>
      </c>
      <c r="C135" s="25" t="s">
        <v>276</v>
      </c>
      <c r="D135" s="25" t="s">
        <v>277</v>
      </c>
      <c r="E135" s="25" t="s">
        <v>168</v>
      </c>
      <c r="F135" s="25" t="s">
        <v>35</v>
      </c>
      <c r="G135" s="25">
        <v>10</v>
      </c>
      <c r="H135" s="50">
        <v>20</v>
      </c>
      <c r="I135" s="11">
        <f t="shared" si="2"/>
        <v>200</v>
      </c>
      <c r="J135" s="9">
        <v>7</v>
      </c>
      <c r="K135" s="9">
        <v>190</v>
      </c>
      <c r="L135" s="9" t="s">
        <v>838</v>
      </c>
      <c r="M135" s="9" t="s">
        <v>200</v>
      </c>
      <c r="N135" s="9"/>
    </row>
    <row r="136" ht="24" customHeight="1" spans="1:14">
      <c r="A136" s="9">
        <v>132</v>
      </c>
      <c r="B136" s="25" t="s">
        <v>278</v>
      </c>
      <c r="C136" s="57" t="s">
        <v>279</v>
      </c>
      <c r="D136" s="25" t="s">
        <v>280</v>
      </c>
      <c r="E136" s="25" t="s">
        <v>168</v>
      </c>
      <c r="F136" s="25" t="s">
        <v>274</v>
      </c>
      <c r="G136" s="25">
        <v>20</v>
      </c>
      <c r="H136" s="50">
        <v>1.3</v>
      </c>
      <c r="I136" s="11">
        <f t="shared" si="2"/>
        <v>26</v>
      </c>
      <c r="J136" s="9">
        <v>7</v>
      </c>
      <c r="K136" s="9">
        <v>190</v>
      </c>
      <c r="L136" s="9" t="s">
        <v>838</v>
      </c>
      <c r="M136" s="9" t="s">
        <v>200</v>
      </c>
      <c r="N136" s="9"/>
    </row>
    <row r="137" ht="24" customHeight="1" spans="1:14">
      <c r="A137" s="9">
        <v>133</v>
      </c>
      <c r="B137" s="24" t="s">
        <v>42</v>
      </c>
      <c r="C137" s="57" t="s">
        <v>281</v>
      </c>
      <c r="D137" s="25" t="s">
        <v>282</v>
      </c>
      <c r="E137" s="25" t="s">
        <v>168</v>
      </c>
      <c r="F137" s="25" t="s">
        <v>35</v>
      </c>
      <c r="G137" s="25">
        <v>1</v>
      </c>
      <c r="H137" s="50">
        <v>4</v>
      </c>
      <c r="I137" s="11">
        <f t="shared" si="2"/>
        <v>4</v>
      </c>
      <c r="J137" s="9">
        <v>7</v>
      </c>
      <c r="K137" s="9">
        <v>190</v>
      </c>
      <c r="L137" s="9" t="s">
        <v>838</v>
      </c>
      <c r="M137" s="9" t="s">
        <v>200</v>
      </c>
      <c r="N137" s="9"/>
    </row>
    <row r="138" ht="24" customHeight="1" spans="1:14">
      <c r="A138" s="9">
        <v>134</v>
      </c>
      <c r="B138" s="24" t="s">
        <v>283</v>
      </c>
      <c r="C138" s="57" t="s">
        <v>284</v>
      </c>
      <c r="D138" s="25" t="s">
        <v>187</v>
      </c>
      <c r="E138" s="25" t="s">
        <v>168</v>
      </c>
      <c r="F138" s="25" t="s">
        <v>21</v>
      </c>
      <c r="G138" s="25">
        <v>20</v>
      </c>
      <c r="H138" s="50">
        <v>26</v>
      </c>
      <c r="I138" s="11">
        <f t="shared" si="2"/>
        <v>520</v>
      </c>
      <c r="J138" s="9">
        <v>7</v>
      </c>
      <c r="K138" s="9">
        <v>190</v>
      </c>
      <c r="L138" s="9" t="s">
        <v>838</v>
      </c>
      <c r="M138" s="9" t="s">
        <v>23</v>
      </c>
      <c r="N138" s="9"/>
    </row>
    <row r="139" ht="24" customHeight="1" spans="1:14">
      <c r="A139" s="9">
        <v>135</v>
      </c>
      <c r="B139" s="25" t="s">
        <v>186</v>
      </c>
      <c r="C139" s="49" t="s">
        <v>285</v>
      </c>
      <c r="D139" s="58" t="s">
        <v>839</v>
      </c>
      <c r="E139" s="25" t="s">
        <v>168</v>
      </c>
      <c r="F139" s="25" t="s">
        <v>21</v>
      </c>
      <c r="G139" s="25">
        <v>40</v>
      </c>
      <c r="H139" s="50">
        <v>8</v>
      </c>
      <c r="I139" s="11">
        <f t="shared" si="2"/>
        <v>320</v>
      </c>
      <c r="J139" s="9">
        <v>7</v>
      </c>
      <c r="K139" s="9">
        <v>190</v>
      </c>
      <c r="L139" s="9" t="s">
        <v>838</v>
      </c>
      <c r="M139" s="9" t="s">
        <v>23</v>
      </c>
      <c r="N139" s="9"/>
    </row>
    <row r="140" ht="24" customHeight="1" spans="1:14">
      <c r="A140" s="9">
        <v>136</v>
      </c>
      <c r="B140" s="24" t="s">
        <v>287</v>
      </c>
      <c r="C140" s="24" t="s">
        <v>288</v>
      </c>
      <c r="D140" s="25" t="s">
        <v>55</v>
      </c>
      <c r="E140" s="25" t="s">
        <v>168</v>
      </c>
      <c r="F140" s="25" t="s">
        <v>21</v>
      </c>
      <c r="G140" s="25">
        <v>2</v>
      </c>
      <c r="H140" s="50">
        <v>480</v>
      </c>
      <c r="I140" s="11">
        <f t="shared" si="2"/>
        <v>960</v>
      </c>
      <c r="J140" s="9">
        <v>7</v>
      </c>
      <c r="K140" s="9">
        <v>190</v>
      </c>
      <c r="L140" s="9" t="s">
        <v>838</v>
      </c>
      <c r="M140" s="9" t="s">
        <v>23</v>
      </c>
      <c r="N140" s="9"/>
    </row>
    <row r="141" ht="24" customHeight="1" spans="1:14">
      <c r="A141" s="9">
        <v>137</v>
      </c>
      <c r="B141" s="24" t="s">
        <v>289</v>
      </c>
      <c r="C141" s="49" t="s">
        <v>290</v>
      </c>
      <c r="D141" s="25" t="s">
        <v>254</v>
      </c>
      <c r="E141" s="25" t="s">
        <v>168</v>
      </c>
      <c r="F141" s="25" t="s">
        <v>21</v>
      </c>
      <c r="G141" s="25">
        <v>8</v>
      </c>
      <c r="H141" s="50">
        <v>140</v>
      </c>
      <c r="I141" s="11">
        <f t="shared" si="2"/>
        <v>1120</v>
      </c>
      <c r="J141" s="9">
        <v>7</v>
      </c>
      <c r="K141" s="9">
        <v>190</v>
      </c>
      <c r="L141" s="9" t="s">
        <v>838</v>
      </c>
      <c r="M141" s="9" t="s">
        <v>23</v>
      </c>
      <c r="N141" s="9"/>
    </row>
    <row r="142" ht="24" customHeight="1" spans="1:14">
      <c r="A142" s="9">
        <v>138</v>
      </c>
      <c r="B142" s="24" t="s">
        <v>97</v>
      </c>
      <c r="C142" s="24" t="s">
        <v>291</v>
      </c>
      <c r="D142" s="14" t="s">
        <v>840</v>
      </c>
      <c r="E142" s="25" t="s">
        <v>168</v>
      </c>
      <c r="F142" s="25" t="s">
        <v>99</v>
      </c>
      <c r="G142" s="24">
        <v>20</v>
      </c>
      <c r="H142" s="50">
        <v>60</v>
      </c>
      <c r="I142" s="11">
        <f t="shared" si="2"/>
        <v>1200</v>
      </c>
      <c r="J142" s="9">
        <v>7</v>
      </c>
      <c r="K142" s="9">
        <v>190</v>
      </c>
      <c r="L142" s="9" t="s">
        <v>838</v>
      </c>
      <c r="M142" s="9" t="s">
        <v>200</v>
      </c>
      <c r="N142" s="9"/>
    </row>
    <row r="143" ht="24" customHeight="1" spans="1:14">
      <c r="A143" s="9">
        <v>139</v>
      </c>
      <c r="B143" s="24" t="s">
        <v>220</v>
      </c>
      <c r="C143" s="24" t="s">
        <v>293</v>
      </c>
      <c r="D143" s="25" t="s">
        <v>294</v>
      </c>
      <c r="E143" s="25" t="s">
        <v>168</v>
      </c>
      <c r="F143" s="25" t="s">
        <v>35</v>
      </c>
      <c r="G143" s="25">
        <v>20</v>
      </c>
      <c r="H143" s="50">
        <v>3</v>
      </c>
      <c r="I143" s="11">
        <f t="shared" si="2"/>
        <v>60</v>
      </c>
      <c r="J143" s="9">
        <v>7</v>
      </c>
      <c r="K143" s="9">
        <v>190</v>
      </c>
      <c r="L143" s="9" t="s">
        <v>838</v>
      </c>
      <c r="M143" s="9" t="s">
        <v>200</v>
      </c>
      <c r="N143" s="9"/>
    </row>
    <row r="144" ht="24" customHeight="1" spans="1:14">
      <c r="A144" s="9">
        <v>140</v>
      </c>
      <c r="B144" s="24" t="s">
        <v>295</v>
      </c>
      <c r="C144" s="49" t="s">
        <v>296</v>
      </c>
      <c r="D144" s="25" t="s">
        <v>297</v>
      </c>
      <c r="E144" s="25" t="s">
        <v>168</v>
      </c>
      <c r="F144" s="25" t="s">
        <v>21</v>
      </c>
      <c r="G144" s="25">
        <v>2</v>
      </c>
      <c r="H144" s="50">
        <v>13</v>
      </c>
      <c r="I144" s="11">
        <f t="shared" si="2"/>
        <v>26</v>
      </c>
      <c r="J144" s="9">
        <v>7</v>
      </c>
      <c r="K144" s="9">
        <v>190</v>
      </c>
      <c r="L144" s="9" t="s">
        <v>838</v>
      </c>
      <c r="M144" s="9" t="s">
        <v>200</v>
      </c>
      <c r="N144" s="9"/>
    </row>
    <row r="145" ht="24" customHeight="1" spans="1:14">
      <c r="A145" s="9">
        <v>141</v>
      </c>
      <c r="B145" s="15" t="s">
        <v>298</v>
      </c>
      <c r="C145" s="49" t="s">
        <v>299</v>
      </c>
      <c r="D145" s="36" t="s">
        <v>300</v>
      </c>
      <c r="E145" s="25" t="s">
        <v>168</v>
      </c>
      <c r="F145" s="25" t="s">
        <v>35</v>
      </c>
      <c r="G145" s="15">
        <v>2</v>
      </c>
      <c r="H145" s="50">
        <v>34</v>
      </c>
      <c r="I145" s="11">
        <f t="shared" si="2"/>
        <v>68</v>
      </c>
      <c r="J145" s="9">
        <v>7</v>
      </c>
      <c r="K145" s="9">
        <v>190</v>
      </c>
      <c r="L145" s="9" t="s">
        <v>838</v>
      </c>
      <c r="M145" s="9" t="s">
        <v>200</v>
      </c>
      <c r="N145" s="9"/>
    </row>
    <row r="146" ht="24" customHeight="1" spans="1:14">
      <c r="A146" s="9">
        <v>142</v>
      </c>
      <c r="B146" s="24" t="s">
        <v>301</v>
      </c>
      <c r="C146" s="49" t="s">
        <v>302</v>
      </c>
      <c r="D146" s="25" t="s">
        <v>303</v>
      </c>
      <c r="E146" s="25" t="s">
        <v>168</v>
      </c>
      <c r="F146" s="25" t="s">
        <v>41</v>
      </c>
      <c r="G146" s="24">
        <v>2</v>
      </c>
      <c r="H146" s="50">
        <v>160</v>
      </c>
      <c r="I146" s="11">
        <f t="shared" si="2"/>
        <v>320</v>
      </c>
      <c r="J146" s="9">
        <v>7</v>
      </c>
      <c r="K146" s="9">
        <v>190</v>
      </c>
      <c r="L146" s="9" t="s">
        <v>838</v>
      </c>
      <c r="M146" s="9" t="s">
        <v>23</v>
      </c>
      <c r="N146" s="9"/>
    </row>
    <row r="147" ht="24" customHeight="1" spans="1:14">
      <c r="A147" s="9">
        <v>143</v>
      </c>
      <c r="B147" s="24" t="s">
        <v>304</v>
      </c>
      <c r="C147" s="24" t="s">
        <v>305</v>
      </c>
      <c r="D147" s="25" t="s">
        <v>306</v>
      </c>
      <c r="E147" s="25" t="s">
        <v>168</v>
      </c>
      <c r="F147" s="25" t="s">
        <v>41</v>
      </c>
      <c r="G147" s="24">
        <v>2</v>
      </c>
      <c r="H147" s="50">
        <v>280</v>
      </c>
      <c r="I147" s="11">
        <f t="shared" si="2"/>
        <v>560</v>
      </c>
      <c r="J147" s="9">
        <v>7</v>
      </c>
      <c r="K147" s="9">
        <v>190</v>
      </c>
      <c r="L147" s="9" t="s">
        <v>838</v>
      </c>
      <c r="M147" s="9" t="s">
        <v>23</v>
      </c>
      <c r="N147" s="9"/>
    </row>
    <row r="148" ht="24" customHeight="1" spans="1:14">
      <c r="A148" s="9">
        <v>144</v>
      </c>
      <c r="B148" s="36" t="s">
        <v>307</v>
      </c>
      <c r="C148" s="24" t="s">
        <v>308</v>
      </c>
      <c r="D148" s="36" t="s">
        <v>309</v>
      </c>
      <c r="E148" s="25" t="s">
        <v>168</v>
      </c>
      <c r="F148" s="25" t="s">
        <v>35</v>
      </c>
      <c r="G148" s="36">
        <v>2</v>
      </c>
      <c r="H148" s="50">
        <v>25</v>
      </c>
      <c r="I148" s="11">
        <f t="shared" si="2"/>
        <v>50</v>
      </c>
      <c r="J148" s="9">
        <v>7</v>
      </c>
      <c r="K148" s="9">
        <v>190</v>
      </c>
      <c r="L148" s="9" t="s">
        <v>838</v>
      </c>
      <c r="M148" s="9" t="s">
        <v>200</v>
      </c>
      <c r="N148" s="9"/>
    </row>
    <row r="149" ht="24" customHeight="1" spans="1:14">
      <c r="A149" s="9">
        <v>145</v>
      </c>
      <c r="B149" s="59" t="s">
        <v>310</v>
      </c>
      <c r="C149" s="24" t="s">
        <v>311</v>
      </c>
      <c r="D149" s="24" t="s">
        <v>312</v>
      </c>
      <c r="E149" s="25" t="s">
        <v>168</v>
      </c>
      <c r="F149" s="60" t="s">
        <v>41</v>
      </c>
      <c r="G149" s="60">
        <v>2</v>
      </c>
      <c r="H149" s="61">
        <v>68</v>
      </c>
      <c r="I149" s="11">
        <f t="shared" si="2"/>
        <v>136</v>
      </c>
      <c r="J149" s="9">
        <v>7</v>
      </c>
      <c r="K149" s="9">
        <v>190</v>
      </c>
      <c r="L149" s="9" t="s">
        <v>838</v>
      </c>
      <c r="M149" s="9" t="s">
        <v>200</v>
      </c>
      <c r="N149" s="9"/>
    </row>
    <row r="150" ht="24" customHeight="1" spans="1:14">
      <c r="A150" s="9">
        <v>146</v>
      </c>
      <c r="B150" s="25" t="s">
        <v>313</v>
      </c>
      <c r="C150" s="24" t="s">
        <v>314</v>
      </c>
      <c r="D150" s="25" t="s">
        <v>315</v>
      </c>
      <c r="E150" s="25" t="s">
        <v>168</v>
      </c>
      <c r="F150" s="25" t="s">
        <v>21</v>
      </c>
      <c r="G150" s="25">
        <v>8</v>
      </c>
      <c r="H150" s="50">
        <v>190</v>
      </c>
      <c r="I150" s="11">
        <f t="shared" si="2"/>
        <v>1520</v>
      </c>
      <c r="J150" s="9">
        <v>5</v>
      </c>
      <c r="K150" s="9">
        <v>130</v>
      </c>
      <c r="L150" s="9" t="s">
        <v>838</v>
      </c>
      <c r="M150" s="9" t="s">
        <v>23</v>
      </c>
      <c r="N150" s="9"/>
    </row>
    <row r="151" ht="24" customHeight="1" spans="1:14">
      <c r="A151" s="9">
        <v>147</v>
      </c>
      <c r="B151" s="25" t="s">
        <v>316</v>
      </c>
      <c r="C151" s="39" t="s">
        <v>317</v>
      </c>
      <c r="D151" s="25" t="s">
        <v>318</v>
      </c>
      <c r="E151" s="25" t="s">
        <v>168</v>
      </c>
      <c r="F151" s="25" t="s">
        <v>21</v>
      </c>
      <c r="G151" s="25">
        <v>8</v>
      </c>
      <c r="H151" s="50">
        <v>106</v>
      </c>
      <c r="I151" s="11">
        <f t="shared" si="2"/>
        <v>848</v>
      </c>
      <c r="J151" s="9">
        <v>5</v>
      </c>
      <c r="K151" s="9">
        <v>130</v>
      </c>
      <c r="L151" s="9" t="s">
        <v>838</v>
      </c>
      <c r="M151" s="9" t="s">
        <v>23</v>
      </c>
      <c r="N151" s="9"/>
    </row>
    <row r="152" ht="24" customHeight="1" spans="1:14">
      <c r="A152" s="9">
        <v>148</v>
      </c>
      <c r="B152" s="24" t="s">
        <v>319</v>
      </c>
      <c r="C152" s="24" t="s">
        <v>320</v>
      </c>
      <c r="D152" s="25" t="s">
        <v>321</v>
      </c>
      <c r="E152" s="25" t="s">
        <v>168</v>
      </c>
      <c r="F152" s="25" t="s">
        <v>35</v>
      </c>
      <c r="G152" s="25">
        <v>5</v>
      </c>
      <c r="H152" s="50">
        <v>75</v>
      </c>
      <c r="I152" s="11">
        <f t="shared" si="2"/>
        <v>375</v>
      </c>
      <c r="J152" s="9">
        <v>5</v>
      </c>
      <c r="K152" s="9">
        <v>130</v>
      </c>
      <c r="L152" s="9" t="s">
        <v>838</v>
      </c>
      <c r="M152" s="9" t="s">
        <v>200</v>
      </c>
      <c r="N152" s="9"/>
    </row>
    <row r="153" ht="24" customHeight="1" spans="1:14">
      <c r="A153" s="9">
        <v>149</v>
      </c>
      <c r="B153" s="25" t="s">
        <v>322</v>
      </c>
      <c r="C153" s="24" t="s">
        <v>323</v>
      </c>
      <c r="D153" s="25" t="s">
        <v>324</v>
      </c>
      <c r="E153" s="25" t="s">
        <v>168</v>
      </c>
      <c r="F153" s="25" t="s">
        <v>41</v>
      </c>
      <c r="G153" s="25">
        <v>18</v>
      </c>
      <c r="H153" s="50">
        <v>65</v>
      </c>
      <c r="I153" s="11">
        <f t="shared" si="2"/>
        <v>1170</v>
      </c>
      <c r="J153" s="9">
        <v>5</v>
      </c>
      <c r="K153" s="9">
        <v>130</v>
      </c>
      <c r="L153" s="9" t="s">
        <v>838</v>
      </c>
      <c r="M153" s="9" t="s">
        <v>200</v>
      </c>
      <c r="N153" s="9"/>
    </row>
    <row r="154" ht="24" customHeight="1" spans="1:14">
      <c r="A154" s="9">
        <v>150</v>
      </c>
      <c r="B154" s="25" t="s">
        <v>325</v>
      </c>
      <c r="C154" s="24" t="s">
        <v>326</v>
      </c>
      <c r="D154" s="25" t="s">
        <v>327</v>
      </c>
      <c r="E154" s="25" t="s">
        <v>168</v>
      </c>
      <c r="F154" s="25" t="s">
        <v>35</v>
      </c>
      <c r="G154" s="25">
        <v>3</v>
      </c>
      <c r="H154" s="50">
        <v>36</v>
      </c>
      <c r="I154" s="11">
        <f t="shared" si="2"/>
        <v>108</v>
      </c>
      <c r="J154" s="9">
        <v>5</v>
      </c>
      <c r="K154" s="9">
        <v>130</v>
      </c>
      <c r="L154" s="9" t="s">
        <v>838</v>
      </c>
      <c r="M154" s="9" t="s">
        <v>200</v>
      </c>
      <c r="N154" s="9"/>
    </row>
    <row r="155" ht="24" customHeight="1" spans="1:14">
      <c r="A155" s="9">
        <v>151</v>
      </c>
      <c r="B155" s="25" t="s">
        <v>328</v>
      </c>
      <c r="C155" s="24" t="s">
        <v>323</v>
      </c>
      <c r="D155" s="25" t="s">
        <v>329</v>
      </c>
      <c r="E155" s="25" t="s">
        <v>168</v>
      </c>
      <c r="F155" s="25" t="s">
        <v>41</v>
      </c>
      <c r="G155" s="25">
        <v>36</v>
      </c>
      <c r="H155" s="50">
        <v>28</v>
      </c>
      <c r="I155" s="11">
        <f t="shared" si="2"/>
        <v>1008</v>
      </c>
      <c r="J155" s="9">
        <v>5</v>
      </c>
      <c r="K155" s="9">
        <v>130</v>
      </c>
      <c r="L155" s="9" t="s">
        <v>838</v>
      </c>
      <c r="M155" s="9" t="s">
        <v>200</v>
      </c>
      <c r="N155" s="9"/>
    </row>
    <row r="156" ht="24" customHeight="1" spans="1:14">
      <c r="A156" s="9">
        <v>152</v>
      </c>
      <c r="B156" s="25" t="s">
        <v>147</v>
      </c>
      <c r="C156" s="44" t="s">
        <v>308</v>
      </c>
      <c r="D156" s="25" t="s">
        <v>330</v>
      </c>
      <c r="E156" s="25" t="s">
        <v>168</v>
      </c>
      <c r="F156" s="25" t="s">
        <v>35</v>
      </c>
      <c r="G156" s="25">
        <v>3</v>
      </c>
      <c r="H156" s="50">
        <v>45</v>
      </c>
      <c r="I156" s="11">
        <f t="shared" si="2"/>
        <v>135</v>
      </c>
      <c r="J156" s="9">
        <v>5</v>
      </c>
      <c r="K156" s="9">
        <v>130</v>
      </c>
      <c r="L156" s="9" t="s">
        <v>838</v>
      </c>
      <c r="M156" s="9" t="s">
        <v>200</v>
      </c>
      <c r="N156" s="9"/>
    </row>
    <row r="157" ht="24" customHeight="1" spans="1:14">
      <c r="A157" s="9">
        <v>153</v>
      </c>
      <c r="B157" s="25" t="s">
        <v>331</v>
      </c>
      <c r="C157" s="44" t="s">
        <v>308</v>
      </c>
      <c r="D157" s="25" t="s">
        <v>332</v>
      </c>
      <c r="E157" s="25" t="s">
        <v>168</v>
      </c>
      <c r="F157" s="25" t="s">
        <v>35</v>
      </c>
      <c r="G157" s="25">
        <v>2</v>
      </c>
      <c r="H157" s="50">
        <v>45</v>
      </c>
      <c r="I157" s="11">
        <f t="shared" si="2"/>
        <v>90</v>
      </c>
      <c r="J157" s="9">
        <v>5</v>
      </c>
      <c r="K157" s="9">
        <v>130</v>
      </c>
      <c r="L157" s="9" t="s">
        <v>838</v>
      </c>
      <c r="M157" s="9" t="s">
        <v>200</v>
      </c>
      <c r="N157" s="9"/>
    </row>
    <row r="158" ht="24" customHeight="1" spans="1:14">
      <c r="A158" s="9">
        <v>154</v>
      </c>
      <c r="B158" s="25" t="s">
        <v>333</v>
      </c>
      <c r="C158" s="24" t="s">
        <v>323</v>
      </c>
      <c r="D158" s="25" t="s">
        <v>334</v>
      </c>
      <c r="E158" s="25" t="s">
        <v>168</v>
      </c>
      <c r="F158" s="25" t="s">
        <v>41</v>
      </c>
      <c r="G158" s="25">
        <v>18</v>
      </c>
      <c r="H158" s="50">
        <v>23</v>
      </c>
      <c r="I158" s="11">
        <f t="shared" si="2"/>
        <v>414</v>
      </c>
      <c r="J158" s="9">
        <v>5</v>
      </c>
      <c r="K158" s="9">
        <v>130</v>
      </c>
      <c r="L158" s="9" t="s">
        <v>838</v>
      </c>
      <c r="M158" s="9" t="s">
        <v>200</v>
      </c>
      <c r="N158" s="9"/>
    </row>
    <row r="159" ht="24" customHeight="1" spans="1:14">
      <c r="A159" s="9">
        <v>155</v>
      </c>
      <c r="B159" s="25" t="s">
        <v>335</v>
      </c>
      <c r="C159" s="24" t="s">
        <v>323</v>
      </c>
      <c r="D159" s="25" t="s">
        <v>336</v>
      </c>
      <c r="E159" s="25" t="s">
        <v>168</v>
      </c>
      <c r="F159" s="25" t="s">
        <v>41</v>
      </c>
      <c r="G159" s="25">
        <v>18</v>
      </c>
      <c r="H159" s="50">
        <v>18</v>
      </c>
      <c r="I159" s="11">
        <f t="shared" si="2"/>
        <v>324</v>
      </c>
      <c r="J159" s="9">
        <v>5</v>
      </c>
      <c r="K159" s="9">
        <v>130</v>
      </c>
      <c r="L159" s="9" t="s">
        <v>838</v>
      </c>
      <c r="M159" s="9" t="s">
        <v>200</v>
      </c>
      <c r="N159" s="9"/>
    </row>
    <row r="160" ht="24" customHeight="1" spans="1:14">
      <c r="A160" s="9">
        <v>156</v>
      </c>
      <c r="B160" s="25" t="s">
        <v>337</v>
      </c>
      <c r="C160" s="24" t="s">
        <v>338</v>
      </c>
      <c r="D160" s="25" t="s">
        <v>254</v>
      </c>
      <c r="E160" s="25" t="s">
        <v>168</v>
      </c>
      <c r="F160" s="25" t="s">
        <v>21</v>
      </c>
      <c r="G160" s="24">
        <v>4</v>
      </c>
      <c r="H160" s="50">
        <v>260</v>
      </c>
      <c r="I160" s="11">
        <f t="shared" si="2"/>
        <v>1040</v>
      </c>
      <c r="J160" s="9">
        <v>5</v>
      </c>
      <c r="K160" s="9">
        <v>130</v>
      </c>
      <c r="L160" s="9" t="s">
        <v>838</v>
      </c>
      <c r="M160" s="9" t="s">
        <v>23</v>
      </c>
      <c r="N160" s="9"/>
    </row>
    <row r="161" ht="24" customHeight="1" spans="1:14">
      <c r="A161" s="9">
        <v>157</v>
      </c>
      <c r="B161" s="25" t="s">
        <v>339</v>
      </c>
      <c r="C161" s="24" t="s">
        <v>340</v>
      </c>
      <c r="D161" s="25" t="s">
        <v>60</v>
      </c>
      <c r="E161" s="25" t="s">
        <v>168</v>
      </c>
      <c r="F161" s="25" t="s">
        <v>21</v>
      </c>
      <c r="G161" s="24">
        <v>5</v>
      </c>
      <c r="H161" s="50">
        <v>60</v>
      </c>
      <c r="I161" s="11">
        <f t="shared" si="2"/>
        <v>300</v>
      </c>
      <c r="J161" s="9">
        <v>5</v>
      </c>
      <c r="K161" s="9">
        <v>130</v>
      </c>
      <c r="L161" s="9" t="s">
        <v>838</v>
      </c>
      <c r="M161" s="9" t="s">
        <v>23</v>
      </c>
      <c r="N161" s="9"/>
    </row>
    <row r="162" ht="24" customHeight="1" spans="1:14">
      <c r="A162" s="9">
        <v>158</v>
      </c>
      <c r="B162" s="25" t="s">
        <v>341</v>
      </c>
      <c r="C162" s="24" t="s">
        <v>314</v>
      </c>
      <c r="D162" s="25" t="s">
        <v>342</v>
      </c>
      <c r="E162" s="25" t="s">
        <v>168</v>
      </c>
      <c r="F162" s="25" t="s">
        <v>21</v>
      </c>
      <c r="G162" s="24">
        <v>5</v>
      </c>
      <c r="H162" s="50">
        <v>180</v>
      </c>
      <c r="I162" s="11">
        <f t="shared" si="2"/>
        <v>900</v>
      </c>
      <c r="J162" s="9">
        <v>5</v>
      </c>
      <c r="K162" s="9">
        <v>130</v>
      </c>
      <c r="L162" s="9" t="s">
        <v>838</v>
      </c>
      <c r="M162" s="9" t="s">
        <v>23</v>
      </c>
      <c r="N162" s="9"/>
    </row>
    <row r="163" ht="24" customHeight="1" spans="1:14">
      <c r="A163" s="9">
        <v>159</v>
      </c>
      <c r="B163" s="24" t="s">
        <v>343</v>
      </c>
      <c r="C163" s="24" t="s">
        <v>338</v>
      </c>
      <c r="D163" s="25" t="s">
        <v>254</v>
      </c>
      <c r="E163" s="25" t="s">
        <v>168</v>
      </c>
      <c r="F163" s="25" t="s">
        <v>21</v>
      </c>
      <c r="G163" s="24">
        <v>1</v>
      </c>
      <c r="H163" s="50">
        <v>100</v>
      </c>
      <c r="I163" s="11">
        <f t="shared" si="2"/>
        <v>100</v>
      </c>
      <c r="J163" s="9">
        <v>5</v>
      </c>
      <c r="K163" s="9">
        <v>130</v>
      </c>
      <c r="L163" s="9" t="s">
        <v>838</v>
      </c>
      <c r="M163" s="9" t="s">
        <v>23</v>
      </c>
      <c r="N163" s="9"/>
    </row>
    <row r="164" ht="24" customHeight="1" spans="1:14">
      <c r="A164" s="9">
        <v>160</v>
      </c>
      <c r="B164" s="25" t="s">
        <v>344</v>
      </c>
      <c r="C164" s="24" t="s">
        <v>338</v>
      </c>
      <c r="D164" s="25" t="s">
        <v>342</v>
      </c>
      <c r="E164" s="25" t="s">
        <v>168</v>
      </c>
      <c r="F164" s="25" t="s">
        <v>21</v>
      </c>
      <c r="G164" s="24">
        <v>5</v>
      </c>
      <c r="H164" s="50">
        <v>100</v>
      </c>
      <c r="I164" s="11">
        <f t="shared" si="2"/>
        <v>500</v>
      </c>
      <c r="J164" s="9">
        <v>5</v>
      </c>
      <c r="K164" s="9">
        <v>130</v>
      </c>
      <c r="L164" s="9" t="s">
        <v>838</v>
      </c>
      <c r="M164" s="9" t="s">
        <v>23</v>
      </c>
      <c r="N164" s="9"/>
    </row>
    <row r="165" ht="24" customHeight="1" spans="1:14">
      <c r="A165" s="9">
        <v>161</v>
      </c>
      <c r="B165" s="60" t="s">
        <v>345</v>
      </c>
      <c r="C165" s="62" t="s">
        <v>841</v>
      </c>
      <c r="D165" s="60" t="s">
        <v>347</v>
      </c>
      <c r="E165" s="25" t="s">
        <v>168</v>
      </c>
      <c r="F165" s="60" t="s">
        <v>21</v>
      </c>
      <c r="G165" s="59">
        <v>8</v>
      </c>
      <c r="H165" s="61">
        <v>110</v>
      </c>
      <c r="I165" s="11">
        <f t="shared" si="2"/>
        <v>880</v>
      </c>
      <c r="J165" s="9">
        <v>5</v>
      </c>
      <c r="K165" s="9">
        <v>130</v>
      </c>
      <c r="L165" s="9" t="s">
        <v>838</v>
      </c>
      <c r="M165" s="9" t="s">
        <v>23</v>
      </c>
      <c r="N165" s="9"/>
    </row>
    <row r="166" ht="24" customHeight="1" spans="1:14">
      <c r="A166" s="9">
        <v>162</v>
      </c>
      <c r="B166" s="24" t="s">
        <v>348</v>
      </c>
      <c r="C166" s="24" t="s">
        <v>338</v>
      </c>
      <c r="D166" s="25" t="s">
        <v>349</v>
      </c>
      <c r="E166" s="25" t="s">
        <v>168</v>
      </c>
      <c r="F166" s="25" t="s">
        <v>21</v>
      </c>
      <c r="G166" s="59">
        <v>1</v>
      </c>
      <c r="H166" s="61">
        <v>260</v>
      </c>
      <c r="I166" s="11">
        <f t="shared" si="2"/>
        <v>260</v>
      </c>
      <c r="J166" s="9">
        <v>5</v>
      </c>
      <c r="K166" s="9">
        <v>130</v>
      </c>
      <c r="L166" s="9" t="s">
        <v>838</v>
      </c>
      <c r="M166" s="9" t="s">
        <v>23</v>
      </c>
      <c r="N166" s="9"/>
    </row>
    <row r="167" ht="24" customHeight="1" spans="1:14">
      <c r="A167" s="9">
        <v>163</v>
      </c>
      <c r="B167" s="60" t="s">
        <v>207</v>
      </c>
      <c r="C167" s="24" t="s">
        <v>323</v>
      </c>
      <c r="D167" s="60" t="s">
        <v>842</v>
      </c>
      <c r="E167" s="25" t="s">
        <v>168</v>
      </c>
      <c r="F167" s="60" t="s">
        <v>51</v>
      </c>
      <c r="G167" s="59">
        <v>120</v>
      </c>
      <c r="H167" s="61">
        <v>0.9</v>
      </c>
      <c r="I167" s="11">
        <f t="shared" si="2"/>
        <v>108</v>
      </c>
      <c r="J167" s="9">
        <v>5</v>
      </c>
      <c r="K167" s="9">
        <v>130</v>
      </c>
      <c r="L167" s="9" t="s">
        <v>838</v>
      </c>
      <c r="M167" s="9" t="s">
        <v>200</v>
      </c>
      <c r="N167" s="9"/>
    </row>
    <row r="168" ht="24" customHeight="1" spans="1:14">
      <c r="A168" s="9">
        <v>164</v>
      </c>
      <c r="B168" s="60" t="s">
        <v>209</v>
      </c>
      <c r="C168" s="24" t="s">
        <v>323</v>
      </c>
      <c r="D168" s="60" t="s">
        <v>210</v>
      </c>
      <c r="E168" s="25" t="s">
        <v>168</v>
      </c>
      <c r="F168" s="60" t="s">
        <v>35</v>
      </c>
      <c r="G168" s="59">
        <v>2</v>
      </c>
      <c r="H168" s="61">
        <v>28</v>
      </c>
      <c r="I168" s="11">
        <f t="shared" si="2"/>
        <v>56</v>
      </c>
      <c r="J168" s="9">
        <v>5</v>
      </c>
      <c r="K168" s="9">
        <v>130</v>
      </c>
      <c r="L168" s="9" t="s">
        <v>838</v>
      </c>
      <c r="M168" s="9" t="s">
        <v>200</v>
      </c>
      <c r="N168" s="9"/>
    </row>
    <row r="169" ht="24" customHeight="1" spans="1:14">
      <c r="A169" s="9">
        <v>165</v>
      </c>
      <c r="B169" s="60" t="s">
        <v>211</v>
      </c>
      <c r="C169" s="24" t="s">
        <v>323</v>
      </c>
      <c r="D169" s="60" t="s">
        <v>212</v>
      </c>
      <c r="E169" s="25" t="s">
        <v>168</v>
      </c>
      <c r="F169" s="60" t="s">
        <v>35</v>
      </c>
      <c r="G169" s="59">
        <v>15</v>
      </c>
      <c r="H169" s="61">
        <v>20</v>
      </c>
      <c r="I169" s="11">
        <f t="shared" si="2"/>
        <v>300</v>
      </c>
      <c r="J169" s="9">
        <v>5</v>
      </c>
      <c r="K169" s="9">
        <v>130</v>
      </c>
      <c r="L169" s="9" t="s">
        <v>838</v>
      </c>
      <c r="M169" s="9" t="s">
        <v>200</v>
      </c>
      <c r="N169" s="9"/>
    </row>
    <row r="170" ht="24" customHeight="1" spans="1:14">
      <c r="A170" s="9">
        <v>166</v>
      </c>
      <c r="B170" s="25" t="s">
        <v>213</v>
      </c>
      <c r="C170" s="24" t="s">
        <v>350</v>
      </c>
      <c r="D170" s="25" t="s">
        <v>214</v>
      </c>
      <c r="E170" s="25" t="s">
        <v>168</v>
      </c>
      <c r="F170" s="25" t="s">
        <v>35</v>
      </c>
      <c r="G170" s="25">
        <v>6</v>
      </c>
      <c r="H170" s="50">
        <v>8</v>
      </c>
      <c r="I170" s="11">
        <f t="shared" si="2"/>
        <v>48</v>
      </c>
      <c r="J170" s="9">
        <v>5</v>
      </c>
      <c r="K170" s="9">
        <v>130</v>
      </c>
      <c r="L170" s="9" t="s">
        <v>838</v>
      </c>
      <c r="M170" s="9" t="s">
        <v>200</v>
      </c>
      <c r="N170" s="9"/>
    </row>
    <row r="171" ht="24" customHeight="1" spans="1:14">
      <c r="A171" s="9">
        <v>167</v>
      </c>
      <c r="B171" s="25" t="s">
        <v>215</v>
      </c>
      <c r="C171" s="39" t="s">
        <v>815</v>
      </c>
      <c r="D171" s="25" t="s">
        <v>216</v>
      </c>
      <c r="E171" s="25" t="s">
        <v>168</v>
      </c>
      <c r="F171" s="25" t="s">
        <v>217</v>
      </c>
      <c r="G171" s="25">
        <v>40</v>
      </c>
      <c r="H171" s="50">
        <v>45</v>
      </c>
      <c r="I171" s="11">
        <f t="shared" si="2"/>
        <v>1800</v>
      </c>
      <c r="J171" s="9">
        <v>5</v>
      </c>
      <c r="K171" s="9">
        <v>130</v>
      </c>
      <c r="L171" s="9" t="s">
        <v>838</v>
      </c>
      <c r="M171" s="9" t="s">
        <v>200</v>
      </c>
      <c r="N171" s="9"/>
    </row>
    <row r="172" ht="24" customHeight="1" spans="1:14">
      <c r="A172" s="9">
        <v>168</v>
      </c>
      <c r="B172" s="36" t="s">
        <v>196</v>
      </c>
      <c r="C172" s="24" t="s">
        <v>260</v>
      </c>
      <c r="D172" s="36" t="s">
        <v>197</v>
      </c>
      <c r="E172" s="25" t="s">
        <v>168</v>
      </c>
      <c r="F172" s="36" t="s">
        <v>41</v>
      </c>
      <c r="G172" s="36">
        <v>5</v>
      </c>
      <c r="H172" s="50">
        <v>12</v>
      </c>
      <c r="I172" s="11">
        <f t="shared" si="2"/>
        <v>60</v>
      </c>
      <c r="J172" s="9">
        <v>5</v>
      </c>
      <c r="K172" s="9">
        <v>130</v>
      </c>
      <c r="L172" s="9" t="s">
        <v>838</v>
      </c>
      <c r="M172" s="9" t="s">
        <v>200</v>
      </c>
      <c r="N172" s="9"/>
    </row>
    <row r="173" ht="24" customHeight="1" spans="1:14">
      <c r="A173" s="9">
        <v>169</v>
      </c>
      <c r="B173" s="25" t="s">
        <v>352</v>
      </c>
      <c r="C173" s="24" t="s">
        <v>323</v>
      </c>
      <c r="D173" s="25" t="s">
        <v>353</v>
      </c>
      <c r="E173" s="25" t="s">
        <v>168</v>
      </c>
      <c r="F173" s="25" t="s">
        <v>51</v>
      </c>
      <c r="G173" s="24">
        <v>40</v>
      </c>
      <c r="H173" s="50">
        <v>11</v>
      </c>
      <c r="I173" s="11">
        <f t="shared" si="2"/>
        <v>440</v>
      </c>
      <c r="J173" s="9">
        <v>5</v>
      </c>
      <c r="K173" s="9">
        <v>130</v>
      </c>
      <c r="L173" s="9" t="s">
        <v>838</v>
      </c>
      <c r="M173" s="9" t="s">
        <v>200</v>
      </c>
      <c r="N173" s="9"/>
    </row>
    <row r="174" ht="24" customHeight="1" spans="1:14">
      <c r="A174" s="9">
        <v>170</v>
      </c>
      <c r="B174" s="25" t="s">
        <v>354</v>
      </c>
      <c r="C174" s="25" t="s">
        <v>260</v>
      </c>
      <c r="D174" s="25" t="s">
        <v>355</v>
      </c>
      <c r="E174" s="25" t="s">
        <v>168</v>
      </c>
      <c r="F174" s="25" t="s">
        <v>41</v>
      </c>
      <c r="G174" s="24">
        <v>10</v>
      </c>
      <c r="H174" s="50">
        <v>109</v>
      </c>
      <c r="I174" s="11">
        <f t="shared" si="2"/>
        <v>1090</v>
      </c>
      <c r="J174" s="9">
        <v>5</v>
      </c>
      <c r="K174" s="9">
        <v>130</v>
      </c>
      <c r="L174" s="9" t="s">
        <v>838</v>
      </c>
      <c r="M174" s="9" t="s">
        <v>200</v>
      </c>
      <c r="N174" s="9"/>
    </row>
    <row r="175" ht="24" customHeight="1" spans="1:14">
      <c r="A175" s="9">
        <v>171</v>
      </c>
      <c r="B175" s="36" t="s">
        <v>356</v>
      </c>
      <c r="C175" s="25" t="s">
        <v>338</v>
      </c>
      <c r="D175" s="25" t="s">
        <v>357</v>
      </c>
      <c r="E175" s="25" t="s">
        <v>168</v>
      </c>
      <c r="F175" s="25" t="s">
        <v>21</v>
      </c>
      <c r="G175" s="25">
        <v>1</v>
      </c>
      <c r="H175" s="50">
        <v>330</v>
      </c>
      <c r="I175" s="11">
        <f t="shared" si="2"/>
        <v>330</v>
      </c>
      <c r="J175" s="9">
        <v>5</v>
      </c>
      <c r="K175" s="9">
        <v>130</v>
      </c>
      <c r="L175" s="9" t="s">
        <v>838</v>
      </c>
      <c r="M175" s="9" t="s">
        <v>23</v>
      </c>
      <c r="N175" s="9"/>
    </row>
    <row r="176" ht="24" customHeight="1" spans="1:14">
      <c r="A176" s="9">
        <v>172</v>
      </c>
      <c r="B176" s="25" t="s">
        <v>358</v>
      </c>
      <c r="C176" s="25" t="s">
        <v>359</v>
      </c>
      <c r="D176" s="25" t="s">
        <v>187</v>
      </c>
      <c r="E176" s="25" t="s">
        <v>168</v>
      </c>
      <c r="F176" s="25" t="s">
        <v>21</v>
      </c>
      <c r="G176" s="25">
        <v>2</v>
      </c>
      <c r="H176" s="50">
        <v>80</v>
      </c>
      <c r="I176" s="11">
        <f t="shared" si="2"/>
        <v>160</v>
      </c>
      <c r="J176" s="9">
        <v>5</v>
      </c>
      <c r="K176" s="9">
        <v>130</v>
      </c>
      <c r="L176" s="9" t="s">
        <v>838</v>
      </c>
      <c r="M176" s="9" t="s">
        <v>23</v>
      </c>
      <c r="N176" s="9"/>
    </row>
    <row r="177" ht="24" customHeight="1" spans="1:14">
      <c r="A177" s="9">
        <v>173</v>
      </c>
      <c r="B177" s="15" t="s">
        <v>360</v>
      </c>
      <c r="C177" s="25" t="s">
        <v>361</v>
      </c>
      <c r="D177" s="25" t="s">
        <v>254</v>
      </c>
      <c r="E177" s="25" t="s">
        <v>168</v>
      </c>
      <c r="F177" s="25" t="s">
        <v>21</v>
      </c>
      <c r="G177" s="25">
        <v>1</v>
      </c>
      <c r="H177" s="50">
        <v>7</v>
      </c>
      <c r="I177" s="11">
        <f t="shared" si="2"/>
        <v>7</v>
      </c>
      <c r="J177" s="9">
        <v>5</v>
      </c>
      <c r="K177" s="9">
        <v>130</v>
      </c>
      <c r="L177" s="9" t="s">
        <v>838</v>
      </c>
      <c r="M177" s="9" t="s">
        <v>23</v>
      </c>
      <c r="N177" s="9"/>
    </row>
    <row r="178" ht="24" customHeight="1" spans="1:14">
      <c r="A178" s="9">
        <v>174</v>
      </c>
      <c r="B178" s="31" t="s">
        <v>843</v>
      </c>
      <c r="C178" s="25" t="s">
        <v>363</v>
      </c>
      <c r="D178" s="14" t="s">
        <v>844</v>
      </c>
      <c r="E178" s="25" t="s">
        <v>168</v>
      </c>
      <c r="F178" s="14" t="s">
        <v>41</v>
      </c>
      <c r="G178" s="14">
        <v>2</v>
      </c>
      <c r="H178" s="50">
        <v>300</v>
      </c>
      <c r="I178" s="11">
        <f t="shared" si="2"/>
        <v>600</v>
      </c>
      <c r="J178" s="9">
        <v>5</v>
      </c>
      <c r="K178" s="9">
        <v>130</v>
      </c>
      <c r="L178" s="9" t="s">
        <v>838</v>
      </c>
      <c r="M178" s="9" t="s">
        <v>200</v>
      </c>
      <c r="N178" s="9"/>
    </row>
    <row r="179" ht="24" customHeight="1" spans="1:14">
      <c r="A179" s="9">
        <v>175</v>
      </c>
      <c r="B179" s="24" t="s">
        <v>366</v>
      </c>
      <c r="C179" s="25" t="s">
        <v>338</v>
      </c>
      <c r="D179" s="24" t="s">
        <v>367</v>
      </c>
      <c r="E179" s="25" t="s">
        <v>168</v>
      </c>
      <c r="F179" s="24" t="s">
        <v>21</v>
      </c>
      <c r="G179" s="24">
        <v>1</v>
      </c>
      <c r="H179" s="63">
        <v>170</v>
      </c>
      <c r="I179" s="11">
        <f t="shared" si="2"/>
        <v>170</v>
      </c>
      <c r="J179" s="9">
        <v>5</v>
      </c>
      <c r="K179" s="9">
        <v>130</v>
      </c>
      <c r="L179" s="9" t="s">
        <v>838</v>
      </c>
      <c r="M179" s="9" t="s">
        <v>23</v>
      </c>
      <c r="N179" s="9"/>
    </row>
    <row r="180" ht="24" customHeight="1" spans="1:14">
      <c r="A180" s="9">
        <v>176</v>
      </c>
      <c r="B180" s="15" t="s">
        <v>368</v>
      </c>
      <c r="C180" s="25" t="s">
        <v>369</v>
      </c>
      <c r="D180" s="14" t="s">
        <v>370</v>
      </c>
      <c r="E180" s="25" t="s">
        <v>168</v>
      </c>
      <c r="F180" s="9" t="s">
        <v>21</v>
      </c>
      <c r="G180" s="9">
        <v>4</v>
      </c>
      <c r="H180" s="50">
        <v>72</v>
      </c>
      <c r="I180" s="11">
        <f t="shared" si="2"/>
        <v>288</v>
      </c>
      <c r="J180" s="9">
        <v>5</v>
      </c>
      <c r="K180" s="9">
        <v>130</v>
      </c>
      <c r="L180" s="9" t="s">
        <v>838</v>
      </c>
      <c r="M180" s="9" t="s">
        <v>23</v>
      </c>
      <c r="N180" s="9"/>
    </row>
    <row r="181" ht="24" customHeight="1" spans="1:14">
      <c r="A181" s="9">
        <v>177</v>
      </c>
      <c r="B181" s="15" t="s">
        <v>371</v>
      </c>
      <c r="C181" s="25" t="s">
        <v>372</v>
      </c>
      <c r="D181" s="14" t="s">
        <v>845</v>
      </c>
      <c r="E181" s="25" t="s">
        <v>168</v>
      </c>
      <c r="F181" s="9" t="s">
        <v>21</v>
      </c>
      <c r="G181" s="9">
        <v>1</v>
      </c>
      <c r="H181" s="50">
        <v>38</v>
      </c>
      <c r="I181" s="11">
        <f t="shared" si="2"/>
        <v>38</v>
      </c>
      <c r="J181" s="9">
        <v>5</v>
      </c>
      <c r="K181" s="9">
        <v>130</v>
      </c>
      <c r="L181" s="9" t="s">
        <v>838</v>
      </c>
      <c r="M181" s="9" t="s">
        <v>23</v>
      </c>
      <c r="N181" s="9"/>
    </row>
    <row r="182" ht="24" customHeight="1" spans="1:14">
      <c r="A182" s="9">
        <v>178</v>
      </c>
      <c r="B182" s="64" t="s">
        <v>374</v>
      </c>
      <c r="C182" s="65" t="s">
        <v>555</v>
      </c>
      <c r="D182" s="9" t="s">
        <v>375</v>
      </c>
      <c r="E182" s="9" t="s">
        <v>168</v>
      </c>
      <c r="F182" s="9" t="s">
        <v>41</v>
      </c>
      <c r="G182" s="9">
        <v>10</v>
      </c>
      <c r="H182" s="11">
        <v>560</v>
      </c>
      <c r="I182" s="11">
        <f t="shared" si="2"/>
        <v>5600</v>
      </c>
      <c r="J182" s="9">
        <v>14</v>
      </c>
      <c r="K182" s="9">
        <v>360</v>
      </c>
      <c r="L182" s="9" t="s">
        <v>846</v>
      </c>
      <c r="M182" s="9" t="s">
        <v>85</v>
      </c>
      <c r="N182" s="9"/>
    </row>
    <row r="183" ht="24" customHeight="1" spans="1:14">
      <c r="A183" s="9">
        <v>179</v>
      </c>
      <c r="B183" s="64" t="s">
        <v>377</v>
      </c>
      <c r="C183" s="66" t="s">
        <v>808</v>
      </c>
      <c r="D183" s="64" t="s">
        <v>378</v>
      </c>
      <c r="E183" s="9" t="s">
        <v>168</v>
      </c>
      <c r="F183" s="64" t="s">
        <v>35</v>
      </c>
      <c r="G183" s="9">
        <v>2</v>
      </c>
      <c r="H183" s="67">
        <v>160</v>
      </c>
      <c r="I183" s="11">
        <f t="shared" si="2"/>
        <v>320</v>
      </c>
      <c r="J183" s="9">
        <v>4</v>
      </c>
      <c r="K183" s="9">
        <v>120</v>
      </c>
      <c r="L183" s="9" t="s">
        <v>846</v>
      </c>
      <c r="M183" s="9" t="s">
        <v>85</v>
      </c>
      <c r="N183" s="9"/>
    </row>
    <row r="184" ht="24" customHeight="1" spans="1:14">
      <c r="A184" s="9">
        <v>180</v>
      </c>
      <c r="B184" s="64" t="s">
        <v>379</v>
      </c>
      <c r="C184" s="66" t="s">
        <v>767</v>
      </c>
      <c r="D184" s="64" t="s">
        <v>380</v>
      </c>
      <c r="E184" s="9" t="s">
        <v>168</v>
      </c>
      <c r="F184" s="64" t="s">
        <v>46</v>
      </c>
      <c r="G184" s="68">
        <v>30</v>
      </c>
      <c r="H184" s="67">
        <v>1</v>
      </c>
      <c r="I184" s="11">
        <f t="shared" si="2"/>
        <v>30</v>
      </c>
      <c r="J184" s="9">
        <v>12</v>
      </c>
      <c r="K184" s="9">
        <v>300</v>
      </c>
      <c r="L184" s="9" t="s">
        <v>846</v>
      </c>
      <c r="M184" s="9" t="s">
        <v>85</v>
      </c>
      <c r="N184" s="9"/>
    </row>
    <row r="185" ht="24" customHeight="1" spans="1:14">
      <c r="A185" s="9">
        <v>181</v>
      </c>
      <c r="B185" s="9" t="s">
        <v>381</v>
      </c>
      <c r="C185" s="10" t="s">
        <v>847</v>
      </c>
      <c r="D185" s="9" t="s">
        <v>848</v>
      </c>
      <c r="E185" s="9" t="s">
        <v>168</v>
      </c>
      <c r="F185" s="9" t="s">
        <v>21</v>
      </c>
      <c r="G185" s="9">
        <v>2</v>
      </c>
      <c r="H185" s="11">
        <v>1000</v>
      </c>
      <c r="I185" s="11">
        <f t="shared" si="2"/>
        <v>2000</v>
      </c>
      <c r="J185" s="9">
        <v>2</v>
      </c>
      <c r="K185" s="9">
        <v>60</v>
      </c>
      <c r="L185" s="9" t="s">
        <v>846</v>
      </c>
      <c r="M185" s="9" t="s">
        <v>85</v>
      </c>
      <c r="N185" s="9"/>
    </row>
    <row r="186" ht="24" customHeight="1" spans="1:14">
      <c r="A186" s="9">
        <v>182</v>
      </c>
      <c r="B186" s="9" t="s">
        <v>192</v>
      </c>
      <c r="C186" s="10" t="s">
        <v>455</v>
      </c>
      <c r="D186" s="9" t="s">
        <v>193</v>
      </c>
      <c r="E186" s="9" t="s">
        <v>168</v>
      </c>
      <c r="F186" s="9" t="s">
        <v>21</v>
      </c>
      <c r="G186" s="9">
        <v>2</v>
      </c>
      <c r="H186" s="11">
        <v>150</v>
      </c>
      <c r="I186" s="11">
        <f t="shared" si="2"/>
        <v>300</v>
      </c>
      <c r="J186" s="9">
        <v>2</v>
      </c>
      <c r="K186" s="33">
        <v>60</v>
      </c>
      <c r="L186" s="9" t="s">
        <v>846</v>
      </c>
      <c r="M186" s="9" t="s">
        <v>85</v>
      </c>
      <c r="N186" s="9"/>
    </row>
    <row r="187" ht="24" customHeight="1" spans="1:14">
      <c r="A187" s="9">
        <v>183</v>
      </c>
      <c r="B187" s="64" t="s">
        <v>385</v>
      </c>
      <c r="C187" s="69" t="s">
        <v>469</v>
      </c>
      <c r="D187" s="64" t="s">
        <v>386</v>
      </c>
      <c r="E187" s="9" t="s">
        <v>168</v>
      </c>
      <c r="F187" s="15" t="s">
        <v>35</v>
      </c>
      <c r="G187" s="15">
        <v>30</v>
      </c>
      <c r="H187" s="70">
        <v>6</v>
      </c>
      <c r="I187" s="11">
        <f t="shared" si="2"/>
        <v>180</v>
      </c>
      <c r="J187" s="9">
        <v>7</v>
      </c>
      <c r="K187" s="9">
        <v>210</v>
      </c>
      <c r="L187" s="9" t="s">
        <v>846</v>
      </c>
      <c r="M187" s="9" t="s">
        <v>85</v>
      </c>
      <c r="N187" s="9"/>
    </row>
    <row r="188" ht="24" customHeight="1" spans="1:14">
      <c r="A188" s="9">
        <v>184</v>
      </c>
      <c r="B188" s="71" t="s">
        <v>387</v>
      </c>
      <c r="C188" s="9" t="s">
        <v>496</v>
      </c>
      <c r="D188" s="71" t="s">
        <v>388</v>
      </c>
      <c r="E188" s="9" t="s">
        <v>168</v>
      </c>
      <c r="F188" s="9" t="s">
        <v>41</v>
      </c>
      <c r="G188" s="9">
        <v>20</v>
      </c>
      <c r="H188" s="11">
        <v>25</v>
      </c>
      <c r="I188" s="11">
        <f t="shared" si="2"/>
        <v>500</v>
      </c>
      <c r="J188" s="9">
        <v>14</v>
      </c>
      <c r="K188" s="9">
        <v>360</v>
      </c>
      <c r="L188" s="9" t="s">
        <v>846</v>
      </c>
      <c r="M188" s="9" t="s">
        <v>85</v>
      </c>
      <c r="N188" s="9"/>
    </row>
    <row r="189" ht="24" customHeight="1" spans="1:14">
      <c r="A189" s="9">
        <v>185</v>
      </c>
      <c r="B189" s="71" t="s">
        <v>387</v>
      </c>
      <c r="C189" s="9" t="s">
        <v>496</v>
      </c>
      <c r="D189" s="71" t="s">
        <v>389</v>
      </c>
      <c r="E189" s="9" t="s">
        <v>168</v>
      </c>
      <c r="F189" s="9" t="s">
        <v>41</v>
      </c>
      <c r="G189" s="9">
        <v>25</v>
      </c>
      <c r="H189" s="11">
        <v>25</v>
      </c>
      <c r="I189" s="11">
        <f t="shared" si="2"/>
        <v>625</v>
      </c>
      <c r="J189" s="9">
        <v>14</v>
      </c>
      <c r="K189" s="9">
        <v>360</v>
      </c>
      <c r="L189" s="9" t="s">
        <v>846</v>
      </c>
      <c r="M189" s="9" t="s">
        <v>85</v>
      </c>
      <c r="N189" s="9"/>
    </row>
    <row r="190" ht="24" customHeight="1" spans="1:14">
      <c r="A190" s="9">
        <v>186</v>
      </c>
      <c r="B190" s="71" t="s">
        <v>387</v>
      </c>
      <c r="C190" s="9" t="s">
        <v>496</v>
      </c>
      <c r="D190" s="71" t="s">
        <v>390</v>
      </c>
      <c r="E190" s="9" t="s">
        <v>168</v>
      </c>
      <c r="F190" s="9" t="s">
        <v>41</v>
      </c>
      <c r="G190" s="15">
        <v>5</v>
      </c>
      <c r="H190" s="70">
        <v>25</v>
      </c>
      <c r="I190" s="11">
        <f t="shared" si="2"/>
        <v>125</v>
      </c>
      <c r="J190" s="9">
        <v>14</v>
      </c>
      <c r="K190" s="9">
        <v>360</v>
      </c>
      <c r="L190" s="9" t="s">
        <v>846</v>
      </c>
      <c r="M190" s="9" t="s">
        <v>85</v>
      </c>
      <c r="N190" s="9"/>
    </row>
    <row r="191" ht="24" customHeight="1" spans="1:14">
      <c r="A191" s="9">
        <v>187</v>
      </c>
      <c r="B191" s="72" t="s">
        <v>391</v>
      </c>
      <c r="C191" s="73" t="s">
        <v>849</v>
      </c>
      <c r="D191" s="72" t="s">
        <v>392</v>
      </c>
      <c r="E191" s="9" t="s">
        <v>168</v>
      </c>
      <c r="F191" s="74" t="s">
        <v>51</v>
      </c>
      <c r="G191" s="75">
        <v>16</v>
      </c>
      <c r="H191" s="76">
        <v>5</v>
      </c>
      <c r="I191" s="11">
        <f t="shared" si="2"/>
        <v>80</v>
      </c>
      <c r="J191" s="9">
        <v>14</v>
      </c>
      <c r="K191" s="9">
        <v>360</v>
      </c>
      <c r="L191" s="9" t="s">
        <v>846</v>
      </c>
      <c r="M191" s="9" t="s">
        <v>85</v>
      </c>
      <c r="N191" s="9"/>
    </row>
    <row r="192" ht="24" customHeight="1" spans="1:14">
      <c r="A192" s="9">
        <v>188</v>
      </c>
      <c r="B192" s="77" t="s">
        <v>393</v>
      </c>
      <c r="C192" s="10" t="s">
        <v>772</v>
      </c>
      <c r="D192" s="64" t="s">
        <v>394</v>
      </c>
      <c r="E192" s="9" t="s">
        <v>168</v>
      </c>
      <c r="F192" s="64" t="s">
        <v>395</v>
      </c>
      <c r="G192" s="15">
        <v>30</v>
      </c>
      <c r="H192" s="67">
        <v>3</v>
      </c>
      <c r="I192" s="11">
        <f t="shared" si="2"/>
        <v>90</v>
      </c>
      <c r="J192" s="9">
        <v>14</v>
      </c>
      <c r="K192" s="9">
        <v>360</v>
      </c>
      <c r="L192" s="9" t="s">
        <v>846</v>
      </c>
      <c r="M192" s="9" t="s">
        <v>85</v>
      </c>
      <c r="N192" s="9"/>
    </row>
    <row r="193" ht="24" customHeight="1" spans="1:14">
      <c r="A193" s="9">
        <v>189</v>
      </c>
      <c r="B193" s="64" t="s">
        <v>396</v>
      </c>
      <c r="C193" s="39" t="s">
        <v>340</v>
      </c>
      <c r="D193" s="64" t="s">
        <v>397</v>
      </c>
      <c r="E193" s="9" t="s">
        <v>168</v>
      </c>
      <c r="F193" s="64" t="s">
        <v>35</v>
      </c>
      <c r="G193" s="24">
        <v>7</v>
      </c>
      <c r="H193" s="67">
        <v>49</v>
      </c>
      <c r="I193" s="11">
        <f t="shared" si="2"/>
        <v>343</v>
      </c>
      <c r="J193" s="9">
        <v>7</v>
      </c>
      <c r="K193" s="9">
        <v>210</v>
      </c>
      <c r="L193" s="9" t="s">
        <v>846</v>
      </c>
      <c r="M193" s="9" t="s">
        <v>85</v>
      </c>
      <c r="N193" s="9"/>
    </row>
    <row r="194" ht="24" customHeight="1" spans="1:14">
      <c r="A194" s="9">
        <v>190</v>
      </c>
      <c r="B194" s="10" t="s">
        <v>850</v>
      </c>
      <c r="C194" s="10" t="s">
        <v>441</v>
      </c>
      <c r="D194" s="9" t="s">
        <v>851</v>
      </c>
      <c r="E194" s="9" t="s">
        <v>168</v>
      </c>
      <c r="F194" s="9" t="s">
        <v>35</v>
      </c>
      <c r="G194" s="9">
        <v>14</v>
      </c>
      <c r="H194" s="78">
        <v>16</v>
      </c>
      <c r="I194" s="11">
        <f t="shared" si="2"/>
        <v>224</v>
      </c>
      <c r="J194" s="9">
        <v>2</v>
      </c>
      <c r="K194" s="9">
        <v>60</v>
      </c>
      <c r="L194" s="9" t="s">
        <v>846</v>
      </c>
      <c r="M194" s="9" t="s">
        <v>85</v>
      </c>
      <c r="N194" s="9"/>
    </row>
    <row r="195" ht="24" customHeight="1" spans="1:14">
      <c r="A195" s="9">
        <v>191</v>
      </c>
      <c r="B195" s="79" t="s">
        <v>400</v>
      </c>
      <c r="C195" s="23" t="s">
        <v>350</v>
      </c>
      <c r="D195" s="79" t="s">
        <v>401</v>
      </c>
      <c r="E195" s="9" t="s">
        <v>168</v>
      </c>
      <c r="F195" s="79" t="s">
        <v>35</v>
      </c>
      <c r="G195" s="9">
        <v>20</v>
      </c>
      <c r="H195" s="80">
        <v>9</v>
      </c>
      <c r="I195" s="11">
        <f t="shared" si="2"/>
        <v>180</v>
      </c>
      <c r="J195" s="9">
        <v>14</v>
      </c>
      <c r="K195" s="9">
        <v>360</v>
      </c>
      <c r="L195" s="9" t="s">
        <v>846</v>
      </c>
      <c r="M195" s="9" t="s">
        <v>85</v>
      </c>
      <c r="N195" s="9"/>
    </row>
    <row r="196" ht="24" customHeight="1" spans="1:14">
      <c r="A196" s="9">
        <v>192</v>
      </c>
      <c r="B196" s="64" t="s">
        <v>402</v>
      </c>
      <c r="C196" s="66" t="s">
        <v>808</v>
      </c>
      <c r="D196" s="64" t="s">
        <v>403</v>
      </c>
      <c r="E196" s="9" t="s">
        <v>168</v>
      </c>
      <c r="F196" s="64" t="s">
        <v>58</v>
      </c>
      <c r="G196" s="64">
        <v>2</v>
      </c>
      <c r="H196" s="67">
        <v>220</v>
      </c>
      <c r="I196" s="11">
        <f t="shared" ref="I196:I259" si="3">H196*G196</f>
        <v>440</v>
      </c>
      <c r="J196" s="9">
        <v>14</v>
      </c>
      <c r="K196" s="9">
        <v>360</v>
      </c>
      <c r="L196" s="9" t="s">
        <v>846</v>
      </c>
      <c r="M196" s="9" t="s">
        <v>85</v>
      </c>
      <c r="N196" s="9"/>
    </row>
    <row r="197" ht="24" customHeight="1" spans="1:14">
      <c r="A197" s="9">
        <v>193</v>
      </c>
      <c r="B197" s="24" t="s">
        <v>404</v>
      </c>
      <c r="C197" s="24" t="s">
        <v>405</v>
      </c>
      <c r="D197" s="24" t="s">
        <v>406</v>
      </c>
      <c r="E197" s="77" t="s">
        <v>168</v>
      </c>
      <c r="F197" s="49" t="s">
        <v>21</v>
      </c>
      <c r="G197" s="81">
        <v>2</v>
      </c>
      <c r="H197" s="57">
        <v>120</v>
      </c>
      <c r="I197" s="11">
        <f t="shared" si="3"/>
        <v>240</v>
      </c>
      <c r="J197" s="81">
        <v>1</v>
      </c>
      <c r="K197" s="95">
        <v>29</v>
      </c>
      <c r="L197" s="10" t="s">
        <v>407</v>
      </c>
      <c r="M197" s="10" t="s">
        <v>23</v>
      </c>
      <c r="N197" s="9"/>
    </row>
    <row r="198" ht="24" customHeight="1" spans="1:14">
      <c r="A198" s="9">
        <v>194</v>
      </c>
      <c r="B198" s="24" t="s">
        <v>408</v>
      </c>
      <c r="C198" s="24" t="s">
        <v>405</v>
      </c>
      <c r="D198" s="24" t="s">
        <v>409</v>
      </c>
      <c r="E198" s="77" t="s">
        <v>168</v>
      </c>
      <c r="F198" s="49" t="s">
        <v>21</v>
      </c>
      <c r="G198" s="81">
        <v>2</v>
      </c>
      <c r="H198" s="57">
        <v>150</v>
      </c>
      <c r="I198" s="11">
        <f t="shared" si="3"/>
        <v>300</v>
      </c>
      <c r="J198" s="81">
        <v>1</v>
      </c>
      <c r="K198" s="95">
        <v>29</v>
      </c>
      <c r="L198" s="10" t="s">
        <v>407</v>
      </c>
      <c r="M198" s="10" t="s">
        <v>23</v>
      </c>
      <c r="N198" s="9"/>
    </row>
    <row r="199" ht="24" customHeight="1" spans="1:14">
      <c r="A199" s="9">
        <v>195</v>
      </c>
      <c r="B199" s="24" t="s">
        <v>81</v>
      </c>
      <c r="C199" s="24" t="s">
        <v>405</v>
      </c>
      <c r="D199" s="24" t="s">
        <v>410</v>
      </c>
      <c r="E199" s="77" t="s">
        <v>168</v>
      </c>
      <c r="F199" s="49" t="s">
        <v>21</v>
      </c>
      <c r="G199" s="81">
        <v>15</v>
      </c>
      <c r="H199" s="57">
        <v>66</v>
      </c>
      <c r="I199" s="11">
        <f t="shared" si="3"/>
        <v>990</v>
      </c>
      <c r="J199" s="81">
        <v>5</v>
      </c>
      <c r="K199" s="95">
        <f>29*5</f>
        <v>145</v>
      </c>
      <c r="L199" s="10" t="s">
        <v>407</v>
      </c>
      <c r="M199" s="10" t="s">
        <v>23</v>
      </c>
      <c r="N199" s="9"/>
    </row>
    <row r="200" ht="24" customHeight="1" spans="1:14">
      <c r="A200" s="9">
        <v>196</v>
      </c>
      <c r="B200" s="24" t="s">
        <v>411</v>
      </c>
      <c r="C200" s="24" t="s">
        <v>405</v>
      </c>
      <c r="D200" s="24" t="s">
        <v>412</v>
      </c>
      <c r="E200" s="77" t="s">
        <v>168</v>
      </c>
      <c r="F200" s="49" t="s">
        <v>21</v>
      </c>
      <c r="G200" s="81">
        <v>3</v>
      </c>
      <c r="H200" s="57">
        <v>70</v>
      </c>
      <c r="I200" s="11">
        <f t="shared" si="3"/>
        <v>210</v>
      </c>
      <c r="J200" s="81">
        <v>1</v>
      </c>
      <c r="K200" s="95">
        <v>29</v>
      </c>
      <c r="L200" s="10" t="s">
        <v>407</v>
      </c>
      <c r="M200" s="10" t="s">
        <v>23</v>
      </c>
      <c r="N200" s="9"/>
    </row>
    <row r="201" ht="24" customHeight="1" spans="1:14">
      <c r="A201" s="9">
        <v>197</v>
      </c>
      <c r="B201" s="49" t="s">
        <v>413</v>
      </c>
      <c r="C201" s="39" t="s">
        <v>852</v>
      </c>
      <c r="D201" s="49" t="s">
        <v>853</v>
      </c>
      <c r="E201" s="18" t="s">
        <v>168</v>
      </c>
      <c r="F201" s="49" t="s">
        <v>41</v>
      </c>
      <c r="G201" s="81">
        <v>10</v>
      </c>
      <c r="H201" s="57">
        <v>45</v>
      </c>
      <c r="I201" s="11">
        <f t="shared" si="3"/>
        <v>450</v>
      </c>
      <c r="J201" s="81">
        <v>11</v>
      </c>
      <c r="K201" s="56">
        <v>272</v>
      </c>
      <c r="L201" s="10" t="s">
        <v>407</v>
      </c>
      <c r="M201" s="9" t="s">
        <v>152</v>
      </c>
      <c r="N201" s="9"/>
    </row>
    <row r="202" ht="24" customHeight="1" spans="1:14">
      <c r="A202" s="9">
        <v>198</v>
      </c>
      <c r="B202" s="24" t="s">
        <v>416</v>
      </c>
      <c r="C202" s="39" t="s">
        <v>854</v>
      </c>
      <c r="D202" s="24" t="s">
        <v>417</v>
      </c>
      <c r="E202" s="77" t="s">
        <v>168</v>
      </c>
      <c r="F202" s="49" t="s">
        <v>99</v>
      </c>
      <c r="G202" s="81">
        <v>1</v>
      </c>
      <c r="H202" s="57">
        <v>90</v>
      </c>
      <c r="I202" s="11">
        <f t="shared" si="3"/>
        <v>90</v>
      </c>
      <c r="J202" s="81">
        <v>3</v>
      </c>
      <c r="K202" s="56">
        <v>52</v>
      </c>
      <c r="L202" s="10" t="s">
        <v>407</v>
      </c>
      <c r="M202" s="9" t="s">
        <v>200</v>
      </c>
      <c r="N202" s="9"/>
    </row>
    <row r="203" ht="24" customHeight="1" spans="1:14">
      <c r="A203" s="9">
        <v>199</v>
      </c>
      <c r="B203" s="24" t="s">
        <v>416</v>
      </c>
      <c r="C203" s="39" t="s">
        <v>854</v>
      </c>
      <c r="D203" s="24" t="s">
        <v>418</v>
      </c>
      <c r="E203" s="77" t="s">
        <v>168</v>
      </c>
      <c r="F203" s="49" t="s">
        <v>99</v>
      </c>
      <c r="G203" s="81">
        <v>1</v>
      </c>
      <c r="H203" s="57">
        <v>120</v>
      </c>
      <c r="I203" s="11">
        <f t="shared" si="3"/>
        <v>120</v>
      </c>
      <c r="J203" s="81">
        <v>3</v>
      </c>
      <c r="K203" s="56">
        <v>52</v>
      </c>
      <c r="L203" s="10" t="s">
        <v>407</v>
      </c>
      <c r="M203" s="9" t="s">
        <v>200</v>
      </c>
      <c r="N203" s="9"/>
    </row>
    <row r="204" ht="24" customHeight="1" spans="1:14">
      <c r="A204" s="9">
        <v>200</v>
      </c>
      <c r="B204" s="49" t="s">
        <v>419</v>
      </c>
      <c r="C204" s="24" t="s">
        <v>855</v>
      </c>
      <c r="D204" s="49" t="s">
        <v>816</v>
      </c>
      <c r="E204" s="18" t="s">
        <v>168</v>
      </c>
      <c r="F204" s="49" t="s">
        <v>41</v>
      </c>
      <c r="G204" s="81">
        <v>5</v>
      </c>
      <c r="H204" s="57">
        <v>40</v>
      </c>
      <c r="I204" s="11">
        <f t="shared" si="3"/>
        <v>200</v>
      </c>
      <c r="J204" s="81">
        <v>13</v>
      </c>
      <c r="K204" s="56">
        <f>13*28</f>
        <v>364</v>
      </c>
      <c r="L204" s="10" t="s">
        <v>407</v>
      </c>
      <c r="M204" s="9" t="s">
        <v>200</v>
      </c>
      <c r="N204" s="9"/>
    </row>
    <row r="205" ht="24" customHeight="1" spans="1:14">
      <c r="A205" s="9">
        <v>201</v>
      </c>
      <c r="B205" s="49" t="s">
        <v>419</v>
      </c>
      <c r="C205" s="24" t="s">
        <v>855</v>
      </c>
      <c r="D205" s="49" t="s">
        <v>856</v>
      </c>
      <c r="E205" s="18" t="s">
        <v>168</v>
      </c>
      <c r="F205" s="49" t="s">
        <v>41</v>
      </c>
      <c r="G205" s="81">
        <v>5</v>
      </c>
      <c r="H205" s="57">
        <v>40</v>
      </c>
      <c r="I205" s="11">
        <f t="shared" si="3"/>
        <v>200</v>
      </c>
      <c r="J205" s="81">
        <v>13</v>
      </c>
      <c r="K205" s="56">
        <v>364</v>
      </c>
      <c r="L205" s="10" t="s">
        <v>407</v>
      </c>
      <c r="M205" s="9" t="s">
        <v>200</v>
      </c>
      <c r="N205" s="9"/>
    </row>
    <row r="206" ht="24" customHeight="1" spans="1:14">
      <c r="A206" s="9">
        <v>202</v>
      </c>
      <c r="B206" s="49" t="s">
        <v>423</v>
      </c>
      <c r="C206" s="24" t="s">
        <v>424</v>
      </c>
      <c r="D206" s="49" t="s">
        <v>857</v>
      </c>
      <c r="E206" s="15" t="s">
        <v>168</v>
      </c>
      <c r="F206" s="49" t="s">
        <v>51</v>
      </c>
      <c r="G206" s="81">
        <v>16</v>
      </c>
      <c r="H206" s="57">
        <v>88</v>
      </c>
      <c r="I206" s="11">
        <f t="shared" si="3"/>
        <v>1408</v>
      </c>
      <c r="J206" s="81">
        <v>1</v>
      </c>
      <c r="K206" s="56">
        <v>28</v>
      </c>
      <c r="L206" s="10" t="s">
        <v>407</v>
      </c>
      <c r="M206" s="9" t="s">
        <v>200</v>
      </c>
      <c r="N206" s="9"/>
    </row>
    <row r="207" ht="24" customHeight="1" spans="1:14">
      <c r="A207" s="9">
        <v>203</v>
      </c>
      <c r="B207" s="49" t="s">
        <v>426</v>
      </c>
      <c r="C207" s="24" t="s">
        <v>414</v>
      </c>
      <c r="D207" s="49" t="s">
        <v>858</v>
      </c>
      <c r="E207" s="15" t="s">
        <v>168</v>
      </c>
      <c r="F207" s="49" t="s">
        <v>51</v>
      </c>
      <c r="G207" s="81">
        <v>12</v>
      </c>
      <c r="H207" s="57">
        <v>16</v>
      </c>
      <c r="I207" s="11">
        <f t="shared" si="3"/>
        <v>192</v>
      </c>
      <c r="J207" s="81">
        <v>5</v>
      </c>
      <c r="K207" s="56">
        <v>145</v>
      </c>
      <c r="L207" s="10" t="s">
        <v>407</v>
      </c>
      <c r="M207" s="9" t="s">
        <v>200</v>
      </c>
      <c r="N207" s="9"/>
    </row>
    <row r="208" ht="24" customHeight="1" spans="1:14">
      <c r="A208" s="9">
        <v>204</v>
      </c>
      <c r="B208" s="49" t="s">
        <v>428</v>
      </c>
      <c r="C208" s="24" t="s">
        <v>429</v>
      </c>
      <c r="D208" s="82" t="s">
        <v>859</v>
      </c>
      <c r="E208" s="77" t="s">
        <v>168</v>
      </c>
      <c r="F208" s="49" t="s">
        <v>431</v>
      </c>
      <c r="G208" s="81">
        <v>12</v>
      </c>
      <c r="H208" s="57">
        <v>3.1</v>
      </c>
      <c r="I208" s="11">
        <f t="shared" si="3"/>
        <v>37.2</v>
      </c>
      <c r="J208" s="81">
        <v>15</v>
      </c>
      <c r="K208" s="56">
        <f>15*26</f>
        <v>390</v>
      </c>
      <c r="L208" s="10" t="s">
        <v>407</v>
      </c>
      <c r="M208" s="9" t="s">
        <v>200</v>
      </c>
      <c r="N208" s="9"/>
    </row>
    <row r="209" ht="24" customHeight="1" spans="1:14">
      <c r="A209" s="9">
        <v>205</v>
      </c>
      <c r="B209" s="18" t="s">
        <v>860</v>
      </c>
      <c r="C209" s="39" t="s">
        <v>822</v>
      </c>
      <c r="D209" s="82" t="s">
        <v>861</v>
      </c>
      <c r="E209" s="77" t="s">
        <v>168</v>
      </c>
      <c r="F209" s="49" t="s">
        <v>431</v>
      </c>
      <c r="G209" s="81">
        <v>4</v>
      </c>
      <c r="H209" s="57">
        <v>3.5</v>
      </c>
      <c r="I209" s="11">
        <f t="shared" si="3"/>
        <v>14</v>
      </c>
      <c r="J209" s="81">
        <v>15</v>
      </c>
      <c r="K209" s="56">
        <v>390</v>
      </c>
      <c r="L209" s="10" t="s">
        <v>407</v>
      </c>
      <c r="M209" s="9" t="s">
        <v>200</v>
      </c>
      <c r="N209" s="9"/>
    </row>
    <row r="210" ht="24" customHeight="1" spans="1:14">
      <c r="A210" s="9">
        <v>206</v>
      </c>
      <c r="B210" s="49" t="s">
        <v>434</v>
      </c>
      <c r="C210" s="24" t="s">
        <v>435</v>
      </c>
      <c r="D210" s="82" t="s">
        <v>862</v>
      </c>
      <c r="E210" s="15" t="s">
        <v>168</v>
      </c>
      <c r="F210" s="49" t="s">
        <v>227</v>
      </c>
      <c r="G210" s="81">
        <v>2</v>
      </c>
      <c r="H210" s="57">
        <v>110</v>
      </c>
      <c r="I210" s="11">
        <f t="shared" si="3"/>
        <v>220</v>
      </c>
      <c r="J210" s="81">
        <v>3</v>
      </c>
      <c r="K210" s="56">
        <v>52</v>
      </c>
      <c r="L210" s="10" t="s">
        <v>407</v>
      </c>
      <c r="M210" s="9" t="s">
        <v>200</v>
      </c>
      <c r="N210" s="9"/>
    </row>
    <row r="211" ht="24" customHeight="1" spans="1:14">
      <c r="A211" s="9">
        <v>207</v>
      </c>
      <c r="B211" s="49" t="s">
        <v>437</v>
      </c>
      <c r="C211" s="24" t="s">
        <v>438</v>
      </c>
      <c r="D211" s="83" t="s">
        <v>439</v>
      </c>
      <c r="E211" s="77" t="s">
        <v>168</v>
      </c>
      <c r="F211" s="49" t="s">
        <v>107</v>
      </c>
      <c r="G211" s="81">
        <v>5</v>
      </c>
      <c r="H211" s="57">
        <v>60</v>
      </c>
      <c r="I211" s="11">
        <f t="shared" si="3"/>
        <v>300</v>
      </c>
      <c r="J211" s="81">
        <v>15</v>
      </c>
      <c r="K211" s="56">
        <v>390</v>
      </c>
      <c r="L211" s="10" t="s">
        <v>407</v>
      </c>
      <c r="M211" s="9" t="s">
        <v>200</v>
      </c>
      <c r="N211" s="9"/>
    </row>
    <row r="212" ht="24" customHeight="1" spans="1:14">
      <c r="A212" s="9">
        <v>208</v>
      </c>
      <c r="B212" s="49" t="s">
        <v>440</v>
      </c>
      <c r="C212" s="24" t="s">
        <v>441</v>
      </c>
      <c r="D212" s="82" t="s">
        <v>863</v>
      </c>
      <c r="E212" s="77" t="s">
        <v>168</v>
      </c>
      <c r="F212" s="49" t="s">
        <v>41</v>
      </c>
      <c r="G212" s="81">
        <v>6</v>
      </c>
      <c r="H212" s="57">
        <v>35</v>
      </c>
      <c r="I212" s="11">
        <f t="shared" si="3"/>
        <v>210</v>
      </c>
      <c r="J212" s="81">
        <v>2</v>
      </c>
      <c r="K212" s="56">
        <v>57</v>
      </c>
      <c r="L212" s="10" t="s">
        <v>407</v>
      </c>
      <c r="M212" s="9" t="s">
        <v>200</v>
      </c>
      <c r="N212" s="9"/>
    </row>
    <row r="213" ht="24" customHeight="1" spans="1:14">
      <c r="A213" s="9">
        <v>209</v>
      </c>
      <c r="B213" s="84" t="s">
        <v>233</v>
      </c>
      <c r="C213" s="24" t="s">
        <v>258</v>
      </c>
      <c r="D213" s="84" t="s">
        <v>234</v>
      </c>
      <c r="E213" s="18" t="s">
        <v>168</v>
      </c>
      <c r="F213" s="84" t="s">
        <v>41</v>
      </c>
      <c r="G213" s="85">
        <v>2</v>
      </c>
      <c r="H213" s="57">
        <v>20</v>
      </c>
      <c r="I213" s="11">
        <f t="shared" si="3"/>
        <v>40</v>
      </c>
      <c r="J213" s="81">
        <v>1</v>
      </c>
      <c r="K213" s="56">
        <v>27</v>
      </c>
      <c r="L213" s="10" t="s">
        <v>407</v>
      </c>
      <c r="M213" s="9" t="s">
        <v>200</v>
      </c>
      <c r="N213" s="9"/>
    </row>
    <row r="214" ht="24" customHeight="1" spans="1:14">
      <c r="A214" s="9">
        <v>210</v>
      </c>
      <c r="B214" s="49" t="s">
        <v>443</v>
      </c>
      <c r="C214" s="24" t="s">
        <v>444</v>
      </c>
      <c r="D214" s="49" t="s">
        <v>864</v>
      </c>
      <c r="E214" s="18" t="s">
        <v>168</v>
      </c>
      <c r="F214" s="49" t="s">
        <v>35</v>
      </c>
      <c r="G214" s="81">
        <v>12</v>
      </c>
      <c r="H214" s="57">
        <v>4.5</v>
      </c>
      <c r="I214" s="11">
        <f t="shared" si="3"/>
        <v>54</v>
      </c>
      <c r="J214" s="81">
        <v>3</v>
      </c>
      <c r="K214" s="56">
        <v>53</v>
      </c>
      <c r="L214" s="10" t="s">
        <v>407</v>
      </c>
      <c r="M214" s="9" t="s">
        <v>200</v>
      </c>
      <c r="N214" s="9"/>
    </row>
    <row r="215" ht="24" customHeight="1" spans="1:14">
      <c r="A215" s="9">
        <v>211</v>
      </c>
      <c r="B215" s="49" t="s">
        <v>446</v>
      </c>
      <c r="C215" s="24" t="s">
        <v>447</v>
      </c>
      <c r="D215" s="82" t="s">
        <v>865</v>
      </c>
      <c r="E215" s="15" t="s">
        <v>168</v>
      </c>
      <c r="F215" s="86" t="s">
        <v>51</v>
      </c>
      <c r="G215" s="81">
        <v>20</v>
      </c>
      <c r="H215" s="57">
        <v>2.5</v>
      </c>
      <c r="I215" s="11">
        <f t="shared" si="3"/>
        <v>50</v>
      </c>
      <c r="J215" s="81">
        <v>1</v>
      </c>
      <c r="K215" s="56">
        <v>29</v>
      </c>
      <c r="L215" s="10" t="s">
        <v>407</v>
      </c>
      <c r="M215" s="9" t="s">
        <v>152</v>
      </c>
      <c r="N215" s="9"/>
    </row>
    <row r="216" ht="24" customHeight="1" spans="1:14">
      <c r="A216" s="9">
        <v>212</v>
      </c>
      <c r="B216" s="49" t="s">
        <v>449</v>
      </c>
      <c r="C216" s="24" t="s">
        <v>450</v>
      </c>
      <c r="D216" s="82" t="s">
        <v>866</v>
      </c>
      <c r="E216" s="77" t="s">
        <v>168</v>
      </c>
      <c r="F216" s="86" t="s">
        <v>51</v>
      </c>
      <c r="G216" s="81">
        <v>10</v>
      </c>
      <c r="H216" s="57">
        <v>4.5</v>
      </c>
      <c r="I216" s="11">
        <f t="shared" si="3"/>
        <v>45</v>
      </c>
      <c r="J216" s="81">
        <v>1</v>
      </c>
      <c r="K216" s="56">
        <v>29</v>
      </c>
      <c r="L216" s="10" t="s">
        <v>407</v>
      </c>
      <c r="M216" s="9" t="s">
        <v>200</v>
      </c>
      <c r="N216" s="9"/>
    </row>
    <row r="217" ht="24" customHeight="1" spans="1:14">
      <c r="A217" s="9">
        <v>213</v>
      </c>
      <c r="B217" s="49" t="s">
        <v>452</v>
      </c>
      <c r="C217" s="24" t="s">
        <v>450</v>
      </c>
      <c r="D217" s="82" t="s">
        <v>867</v>
      </c>
      <c r="E217" s="77" t="s">
        <v>168</v>
      </c>
      <c r="F217" s="86" t="s">
        <v>51</v>
      </c>
      <c r="G217" s="81">
        <v>10</v>
      </c>
      <c r="H217" s="57">
        <v>5.1</v>
      </c>
      <c r="I217" s="11">
        <f t="shared" si="3"/>
        <v>51</v>
      </c>
      <c r="J217" s="81">
        <v>1</v>
      </c>
      <c r="K217" s="56">
        <v>29</v>
      </c>
      <c r="L217" s="10" t="s">
        <v>407</v>
      </c>
      <c r="M217" s="9" t="s">
        <v>200</v>
      </c>
      <c r="N217" s="9"/>
    </row>
    <row r="218" ht="24" customHeight="1" spans="1:14">
      <c r="A218" s="9">
        <v>214</v>
      </c>
      <c r="B218" s="87" t="s">
        <v>454</v>
      </c>
      <c r="C218" s="20" t="s">
        <v>455</v>
      </c>
      <c r="D218" s="28" t="s">
        <v>456</v>
      </c>
      <c r="E218" s="31" t="s">
        <v>168</v>
      </c>
      <c r="F218" s="87" t="s">
        <v>21</v>
      </c>
      <c r="G218" s="87">
        <v>1</v>
      </c>
      <c r="H218" s="88">
        <v>120</v>
      </c>
      <c r="I218" s="11">
        <f t="shared" si="3"/>
        <v>120</v>
      </c>
      <c r="J218" s="96">
        <v>5</v>
      </c>
      <c r="K218" s="97">
        <v>116</v>
      </c>
      <c r="L218" s="38" t="s">
        <v>591</v>
      </c>
      <c r="M218" s="98" t="s">
        <v>23</v>
      </c>
      <c r="N218" s="9"/>
    </row>
    <row r="219" ht="24" customHeight="1" spans="1:14">
      <c r="A219" s="9">
        <v>215</v>
      </c>
      <c r="B219" s="89" t="s">
        <v>458</v>
      </c>
      <c r="C219" s="23" t="s">
        <v>455</v>
      </c>
      <c r="D219" s="23" t="s">
        <v>459</v>
      </c>
      <c r="E219" s="89" t="s">
        <v>168</v>
      </c>
      <c r="F219" s="89" t="s">
        <v>21</v>
      </c>
      <c r="G219" s="89">
        <v>1</v>
      </c>
      <c r="H219" s="80">
        <v>135</v>
      </c>
      <c r="I219" s="11">
        <f t="shared" si="3"/>
        <v>135</v>
      </c>
      <c r="J219" s="99">
        <v>5</v>
      </c>
      <c r="K219" s="100">
        <v>116</v>
      </c>
      <c r="L219" s="101" t="s">
        <v>591</v>
      </c>
      <c r="M219" s="102" t="s">
        <v>23</v>
      </c>
      <c r="N219" s="9"/>
    </row>
    <row r="220" ht="24" customHeight="1" spans="1:14">
      <c r="A220" s="9">
        <v>216</v>
      </c>
      <c r="B220" s="89" t="s">
        <v>460</v>
      </c>
      <c r="C220" s="23" t="s">
        <v>461</v>
      </c>
      <c r="D220" s="23" t="s">
        <v>459</v>
      </c>
      <c r="E220" s="89" t="s">
        <v>168</v>
      </c>
      <c r="F220" s="89" t="s">
        <v>21</v>
      </c>
      <c r="G220" s="89">
        <v>1</v>
      </c>
      <c r="H220" s="80">
        <v>150</v>
      </c>
      <c r="I220" s="11">
        <f t="shared" si="3"/>
        <v>150</v>
      </c>
      <c r="J220" s="99">
        <v>9</v>
      </c>
      <c r="K220" s="100">
        <v>241</v>
      </c>
      <c r="L220" s="101" t="s">
        <v>591</v>
      </c>
      <c r="M220" s="102" t="s">
        <v>23</v>
      </c>
      <c r="N220" s="9"/>
    </row>
    <row r="221" ht="24" customHeight="1" spans="1:14">
      <c r="A221" s="9">
        <v>217</v>
      </c>
      <c r="B221" s="89" t="s">
        <v>462</v>
      </c>
      <c r="C221" s="23" t="s">
        <v>461</v>
      </c>
      <c r="D221" s="23" t="s">
        <v>463</v>
      </c>
      <c r="E221" s="89" t="s">
        <v>168</v>
      </c>
      <c r="F221" s="89" t="s">
        <v>21</v>
      </c>
      <c r="G221" s="89">
        <v>2</v>
      </c>
      <c r="H221" s="80">
        <v>180</v>
      </c>
      <c r="I221" s="11">
        <f t="shared" si="3"/>
        <v>360</v>
      </c>
      <c r="J221" s="99">
        <v>9</v>
      </c>
      <c r="K221" s="100">
        <v>241</v>
      </c>
      <c r="L221" s="101" t="s">
        <v>591</v>
      </c>
      <c r="M221" s="102" t="s">
        <v>23</v>
      </c>
      <c r="N221" s="9"/>
    </row>
    <row r="222" ht="24" customHeight="1" spans="1:14">
      <c r="A222" s="9">
        <v>218</v>
      </c>
      <c r="B222" s="89" t="s">
        <v>464</v>
      </c>
      <c r="C222" s="23" t="s">
        <v>455</v>
      </c>
      <c r="D222" s="23" t="s">
        <v>167</v>
      </c>
      <c r="E222" s="89" t="s">
        <v>168</v>
      </c>
      <c r="F222" s="89" t="s">
        <v>21</v>
      </c>
      <c r="G222" s="89">
        <v>1</v>
      </c>
      <c r="H222" s="80">
        <v>115</v>
      </c>
      <c r="I222" s="11">
        <f t="shared" si="3"/>
        <v>115</v>
      </c>
      <c r="J222" s="99">
        <v>7</v>
      </c>
      <c r="K222" s="100">
        <v>178</v>
      </c>
      <c r="L222" s="101" t="s">
        <v>591</v>
      </c>
      <c r="M222" s="102" t="s">
        <v>23</v>
      </c>
      <c r="N222" s="9"/>
    </row>
    <row r="223" ht="24" customHeight="1" spans="1:14">
      <c r="A223" s="9">
        <v>219</v>
      </c>
      <c r="B223" s="89" t="s">
        <v>465</v>
      </c>
      <c r="C223" s="23" t="s">
        <v>466</v>
      </c>
      <c r="D223" s="23" t="s">
        <v>467</v>
      </c>
      <c r="E223" s="89" t="s">
        <v>168</v>
      </c>
      <c r="F223" s="89" t="s">
        <v>41</v>
      </c>
      <c r="G223" s="89">
        <v>3</v>
      </c>
      <c r="H223" s="80">
        <v>615</v>
      </c>
      <c r="I223" s="11">
        <f t="shared" si="3"/>
        <v>1845</v>
      </c>
      <c r="J223" s="99">
        <v>7</v>
      </c>
      <c r="K223" s="100">
        <v>178</v>
      </c>
      <c r="L223" s="101" t="s">
        <v>591</v>
      </c>
      <c r="M223" s="102" t="s">
        <v>200</v>
      </c>
      <c r="N223" s="9"/>
    </row>
    <row r="224" ht="24" customHeight="1" spans="1:14">
      <c r="A224" s="9">
        <v>220</v>
      </c>
      <c r="B224" s="89" t="s">
        <v>468</v>
      </c>
      <c r="C224" s="23" t="s">
        <v>469</v>
      </c>
      <c r="D224" s="23" t="s">
        <v>470</v>
      </c>
      <c r="E224" s="89" t="s">
        <v>168</v>
      </c>
      <c r="F224" s="89" t="s">
        <v>35</v>
      </c>
      <c r="G224" s="89">
        <v>50</v>
      </c>
      <c r="H224" s="80">
        <v>6</v>
      </c>
      <c r="I224" s="11">
        <f t="shared" si="3"/>
        <v>300</v>
      </c>
      <c r="J224" s="99">
        <v>9</v>
      </c>
      <c r="K224" s="100">
        <v>241</v>
      </c>
      <c r="L224" s="101" t="s">
        <v>591</v>
      </c>
      <c r="M224" s="102" t="s">
        <v>200</v>
      </c>
      <c r="N224" s="9"/>
    </row>
    <row r="225" ht="24" customHeight="1" spans="1:14">
      <c r="A225" s="9">
        <v>221</v>
      </c>
      <c r="B225" s="89" t="s">
        <v>471</v>
      </c>
      <c r="C225" s="23" t="s">
        <v>258</v>
      </c>
      <c r="D225" s="23" t="s">
        <v>472</v>
      </c>
      <c r="E225" s="89" t="s">
        <v>168</v>
      </c>
      <c r="F225" s="89" t="s">
        <v>41</v>
      </c>
      <c r="G225" s="89">
        <v>2</v>
      </c>
      <c r="H225" s="80">
        <v>20</v>
      </c>
      <c r="I225" s="11">
        <f t="shared" si="3"/>
        <v>40</v>
      </c>
      <c r="J225" s="99">
        <v>9</v>
      </c>
      <c r="K225" s="100">
        <v>241</v>
      </c>
      <c r="L225" s="101" t="s">
        <v>591</v>
      </c>
      <c r="M225" s="102" t="s">
        <v>200</v>
      </c>
      <c r="N225" s="9"/>
    </row>
    <row r="226" ht="24" customHeight="1" spans="1:14">
      <c r="A226" s="9">
        <v>222</v>
      </c>
      <c r="B226" s="34" t="s">
        <v>91</v>
      </c>
      <c r="C226" s="34" t="s">
        <v>469</v>
      </c>
      <c r="D226" s="34" t="s">
        <v>473</v>
      </c>
      <c r="E226" s="34" t="s">
        <v>168</v>
      </c>
      <c r="F226" s="34" t="s">
        <v>35</v>
      </c>
      <c r="G226" s="34">
        <v>10</v>
      </c>
      <c r="H226" s="90">
        <v>60</v>
      </c>
      <c r="I226" s="11">
        <f t="shared" si="3"/>
        <v>600</v>
      </c>
      <c r="J226" s="99">
        <v>9</v>
      </c>
      <c r="K226" s="100">
        <v>241</v>
      </c>
      <c r="L226" s="101" t="s">
        <v>591</v>
      </c>
      <c r="M226" s="102" t="s">
        <v>200</v>
      </c>
      <c r="N226" s="9"/>
    </row>
    <row r="227" ht="24" customHeight="1" spans="1:14">
      <c r="A227" s="9">
        <v>223</v>
      </c>
      <c r="B227" s="89" t="s">
        <v>97</v>
      </c>
      <c r="C227" s="23" t="s">
        <v>291</v>
      </c>
      <c r="D227" s="23" t="s">
        <v>474</v>
      </c>
      <c r="E227" s="25" t="s">
        <v>168</v>
      </c>
      <c r="F227" s="89" t="s">
        <v>99</v>
      </c>
      <c r="G227" s="89">
        <v>15</v>
      </c>
      <c r="H227" s="80">
        <v>60</v>
      </c>
      <c r="I227" s="11">
        <f t="shared" si="3"/>
        <v>900</v>
      </c>
      <c r="J227" s="99">
        <v>14</v>
      </c>
      <c r="K227" s="100">
        <v>357</v>
      </c>
      <c r="L227" s="101" t="s">
        <v>591</v>
      </c>
      <c r="M227" s="102" t="s">
        <v>200</v>
      </c>
      <c r="N227" s="9"/>
    </row>
    <row r="228" ht="24" customHeight="1" spans="1:14">
      <c r="A228" s="9">
        <v>224</v>
      </c>
      <c r="B228" s="89" t="s">
        <v>475</v>
      </c>
      <c r="C228" s="91" t="s">
        <v>868</v>
      </c>
      <c r="D228" s="92" t="s">
        <v>476</v>
      </c>
      <c r="E228" s="89" t="s">
        <v>168</v>
      </c>
      <c r="F228" s="89" t="s">
        <v>41</v>
      </c>
      <c r="G228" s="89">
        <v>2</v>
      </c>
      <c r="H228" s="80">
        <v>50</v>
      </c>
      <c r="I228" s="11">
        <f t="shared" si="3"/>
        <v>100</v>
      </c>
      <c r="J228" s="99">
        <v>14</v>
      </c>
      <c r="K228" s="100">
        <v>357</v>
      </c>
      <c r="L228" s="101" t="s">
        <v>591</v>
      </c>
      <c r="M228" s="102" t="s">
        <v>200</v>
      </c>
      <c r="N228" s="9"/>
    </row>
    <row r="229" ht="24" customHeight="1" spans="1:14">
      <c r="A229" s="9">
        <v>225</v>
      </c>
      <c r="B229" s="89" t="s">
        <v>477</v>
      </c>
      <c r="C229" s="23" t="s">
        <v>260</v>
      </c>
      <c r="D229" s="23" t="s">
        <v>478</v>
      </c>
      <c r="E229" s="89" t="s">
        <v>168</v>
      </c>
      <c r="F229" s="89" t="s">
        <v>41</v>
      </c>
      <c r="G229" s="89">
        <v>60</v>
      </c>
      <c r="H229" s="80">
        <v>12</v>
      </c>
      <c r="I229" s="11">
        <f t="shared" si="3"/>
        <v>720</v>
      </c>
      <c r="J229" s="99">
        <v>14</v>
      </c>
      <c r="K229" s="100">
        <v>357</v>
      </c>
      <c r="L229" s="101" t="s">
        <v>591</v>
      </c>
      <c r="M229" s="102" t="s">
        <v>152</v>
      </c>
      <c r="N229" s="9"/>
    </row>
    <row r="230" ht="24" customHeight="1" spans="1:14">
      <c r="A230" s="9">
        <v>226</v>
      </c>
      <c r="B230" s="23" t="s">
        <v>477</v>
      </c>
      <c r="C230" s="23" t="s">
        <v>260</v>
      </c>
      <c r="D230" s="23" t="s">
        <v>479</v>
      </c>
      <c r="E230" s="89" t="s">
        <v>168</v>
      </c>
      <c r="F230" s="89" t="s">
        <v>41</v>
      </c>
      <c r="G230" s="89">
        <v>10</v>
      </c>
      <c r="H230" s="80">
        <v>15</v>
      </c>
      <c r="I230" s="11">
        <f t="shared" si="3"/>
        <v>150</v>
      </c>
      <c r="J230" s="99">
        <v>2</v>
      </c>
      <c r="K230" s="100">
        <v>61</v>
      </c>
      <c r="L230" s="101" t="s">
        <v>591</v>
      </c>
      <c r="M230" s="102" t="s">
        <v>152</v>
      </c>
      <c r="N230" s="9"/>
    </row>
    <row r="231" ht="24" customHeight="1" spans="1:14">
      <c r="A231" s="9">
        <v>227</v>
      </c>
      <c r="B231" s="89" t="s">
        <v>480</v>
      </c>
      <c r="C231" s="23" t="s">
        <v>260</v>
      </c>
      <c r="D231" s="23" t="s">
        <v>481</v>
      </c>
      <c r="E231" s="89" t="s">
        <v>168</v>
      </c>
      <c r="F231" s="89" t="s">
        <v>41</v>
      </c>
      <c r="G231" s="89">
        <v>10</v>
      </c>
      <c r="H231" s="80">
        <v>25</v>
      </c>
      <c r="I231" s="11">
        <f t="shared" si="3"/>
        <v>250</v>
      </c>
      <c r="J231" s="99">
        <v>14</v>
      </c>
      <c r="K231" s="100">
        <v>357</v>
      </c>
      <c r="L231" s="101" t="s">
        <v>591</v>
      </c>
      <c r="M231" s="102" t="s">
        <v>152</v>
      </c>
      <c r="N231" s="9"/>
    </row>
    <row r="232" ht="24" customHeight="1" spans="1:14">
      <c r="A232" s="9">
        <v>228</v>
      </c>
      <c r="B232" s="23" t="s">
        <v>869</v>
      </c>
      <c r="C232" s="23" t="s">
        <v>260</v>
      </c>
      <c r="D232" s="23" t="s">
        <v>482</v>
      </c>
      <c r="E232" s="89" t="s">
        <v>168</v>
      </c>
      <c r="F232" s="89" t="s">
        <v>41</v>
      </c>
      <c r="G232" s="89">
        <v>4</v>
      </c>
      <c r="H232" s="80">
        <v>32</v>
      </c>
      <c r="I232" s="11">
        <f t="shared" si="3"/>
        <v>128</v>
      </c>
      <c r="J232" s="99">
        <v>2</v>
      </c>
      <c r="K232" s="100">
        <v>61</v>
      </c>
      <c r="L232" s="101" t="s">
        <v>591</v>
      </c>
      <c r="M232" s="102" t="s">
        <v>152</v>
      </c>
      <c r="N232" s="9"/>
    </row>
    <row r="233" ht="24" customHeight="1" spans="1:14">
      <c r="A233" s="9">
        <v>229</v>
      </c>
      <c r="B233" s="89" t="s">
        <v>480</v>
      </c>
      <c r="C233" s="23" t="s">
        <v>260</v>
      </c>
      <c r="D233" s="23" t="s">
        <v>483</v>
      </c>
      <c r="E233" s="89" t="s">
        <v>168</v>
      </c>
      <c r="F233" s="89" t="s">
        <v>41</v>
      </c>
      <c r="G233" s="89">
        <v>1</v>
      </c>
      <c r="H233" s="80">
        <v>35</v>
      </c>
      <c r="I233" s="11">
        <f t="shared" si="3"/>
        <v>35</v>
      </c>
      <c r="J233" s="103">
        <v>2</v>
      </c>
      <c r="K233" s="100">
        <v>61</v>
      </c>
      <c r="L233" s="101" t="s">
        <v>591</v>
      </c>
      <c r="M233" s="102" t="s">
        <v>152</v>
      </c>
      <c r="N233" s="9"/>
    </row>
    <row r="234" ht="24" customHeight="1" spans="1:14">
      <c r="A234" s="9">
        <v>230</v>
      </c>
      <c r="B234" s="89" t="s">
        <v>484</v>
      </c>
      <c r="C234" s="23" t="s">
        <v>485</v>
      </c>
      <c r="D234" s="93" t="s">
        <v>870</v>
      </c>
      <c r="E234" s="89" t="s">
        <v>168</v>
      </c>
      <c r="F234" s="89" t="s">
        <v>21</v>
      </c>
      <c r="G234" s="89">
        <v>1</v>
      </c>
      <c r="H234" s="80">
        <v>65</v>
      </c>
      <c r="I234" s="11">
        <f t="shared" si="3"/>
        <v>65</v>
      </c>
      <c r="J234" s="99">
        <v>14</v>
      </c>
      <c r="K234" s="100">
        <v>357</v>
      </c>
      <c r="L234" s="101" t="s">
        <v>591</v>
      </c>
      <c r="M234" s="102" t="s">
        <v>200</v>
      </c>
      <c r="N234" s="9"/>
    </row>
    <row r="235" ht="24" customHeight="1" spans="1:14">
      <c r="A235" s="9">
        <v>231</v>
      </c>
      <c r="B235" s="89" t="s">
        <v>486</v>
      </c>
      <c r="C235" s="23" t="s">
        <v>350</v>
      </c>
      <c r="D235" s="23" t="s">
        <v>401</v>
      </c>
      <c r="E235" s="89" t="s">
        <v>168</v>
      </c>
      <c r="F235" s="89" t="s">
        <v>35</v>
      </c>
      <c r="G235" s="89">
        <v>1</v>
      </c>
      <c r="H235" s="80">
        <v>9</v>
      </c>
      <c r="I235" s="11">
        <f t="shared" si="3"/>
        <v>9</v>
      </c>
      <c r="J235" s="103">
        <v>14</v>
      </c>
      <c r="K235" s="100">
        <v>357</v>
      </c>
      <c r="L235" s="101" t="s">
        <v>591</v>
      </c>
      <c r="M235" s="102" t="s">
        <v>200</v>
      </c>
      <c r="N235" s="9"/>
    </row>
    <row r="236" ht="24" customHeight="1" spans="1:14">
      <c r="A236" s="9">
        <v>232</v>
      </c>
      <c r="B236" s="89" t="s">
        <v>95</v>
      </c>
      <c r="C236" s="23" t="s">
        <v>350</v>
      </c>
      <c r="D236" s="23" t="s">
        <v>487</v>
      </c>
      <c r="E236" s="89" t="s">
        <v>168</v>
      </c>
      <c r="F236" s="89" t="s">
        <v>35</v>
      </c>
      <c r="G236" s="89">
        <v>2</v>
      </c>
      <c r="H236" s="80">
        <v>8</v>
      </c>
      <c r="I236" s="11">
        <f t="shared" si="3"/>
        <v>16</v>
      </c>
      <c r="J236" s="103">
        <v>14</v>
      </c>
      <c r="K236" s="100">
        <v>357</v>
      </c>
      <c r="L236" s="101" t="s">
        <v>591</v>
      </c>
      <c r="M236" s="102" t="s">
        <v>200</v>
      </c>
      <c r="N236" s="9"/>
    </row>
    <row r="237" ht="24" customHeight="1" spans="1:14">
      <c r="A237" s="9">
        <v>233</v>
      </c>
      <c r="B237" s="89" t="s">
        <v>488</v>
      </c>
      <c r="C237" s="23" t="s">
        <v>323</v>
      </c>
      <c r="D237" s="23" t="s">
        <v>489</v>
      </c>
      <c r="E237" s="89" t="s">
        <v>168</v>
      </c>
      <c r="F237" s="89" t="s">
        <v>35</v>
      </c>
      <c r="G237" s="89">
        <v>5</v>
      </c>
      <c r="H237" s="80">
        <v>80</v>
      </c>
      <c r="I237" s="11">
        <f t="shared" si="3"/>
        <v>400</v>
      </c>
      <c r="J237" s="103">
        <v>14</v>
      </c>
      <c r="K237" s="100">
        <v>357</v>
      </c>
      <c r="L237" s="101" t="s">
        <v>591</v>
      </c>
      <c r="M237" s="102" t="s">
        <v>200</v>
      </c>
      <c r="N237" s="9"/>
    </row>
    <row r="238" ht="24" customHeight="1" spans="1:14">
      <c r="A238" s="9">
        <v>234</v>
      </c>
      <c r="B238" s="89" t="s">
        <v>490</v>
      </c>
      <c r="C238" s="23" t="s">
        <v>323</v>
      </c>
      <c r="D238" s="23" t="s">
        <v>491</v>
      </c>
      <c r="E238" s="89" t="s">
        <v>168</v>
      </c>
      <c r="F238" s="89" t="s">
        <v>35</v>
      </c>
      <c r="G238" s="89">
        <v>5</v>
      </c>
      <c r="H238" s="80">
        <v>55</v>
      </c>
      <c r="I238" s="11">
        <f t="shared" si="3"/>
        <v>275</v>
      </c>
      <c r="J238" s="103">
        <v>14</v>
      </c>
      <c r="K238" s="100">
        <v>357</v>
      </c>
      <c r="L238" s="101" t="s">
        <v>591</v>
      </c>
      <c r="M238" s="102" t="s">
        <v>200</v>
      </c>
      <c r="N238" s="9"/>
    </row>
    <row r="239" ht="24" customHeight="1" spans="1:14">
      <c r="A239" s="9">
        <v>235</v>
      </c>
      <c r="B239" s="89" t="s">
        <v>492</v>
      </c>
      <c r="C239" s="39" t="s">
        <v>340</v>
      </c>
      <c r="D239" s="23" t="s">
        <v>493</v>
      </c>
      <c r="E239" s="89" t="s">
        <v>168</v>
      </c>
      <c r="F239" s="89" t="s">
        <v>35</v>
      </c>
      <c r="G239" s="89">
        <v>5</v>
      </c>
      <c r="H239" s="80">
        <v>56</v>
      </c>
      <c r="I239" s="11">
        <f t="shared" si="3"/>
        <v>280</v>
      </c>
      <c r="J239" s="103">
        <v>14</v>
      </c>
      <c r="K239" s="100">
        <v>357</v>
      </c>
      <c r="L239" s="101" t="s">
        <v>591</v>
      </c>
      <c r="M239" s="102" t="s">
        <v>200</v>
      </c>
      <c r="N239" s="9"/>
    </row>
    <row r="240" ht="24" customHeight="1" spans="1:14">
      <c r="A240" s="9">
        <v>236</v>
      </c>
      <c r="B240" s="89" t="s">
        <v>494</v>
      </c>
      <c r="C240" s="23" t="s">
        <v>323</v>
      </c>
      <c r="D240" s="23" t="s">
        <v>495</v>
      </c>
      <c r="E240" s="89" t="s">
        <v>168</v>
      </c>
      <c r="F240" s="89" t="s">
        <v>35</v>
      </c>
      <c r="G240" s="89">
        <v>5</v>
      </c>
      <c r="H240" s="80">
        <v>45</v>
      </c>
      <c r="I240" s="11">
        <f t="shared" si="3"/>
        <v>225</v>
      </c>
      <c r="J240" s="103">
        <v>14</v>
      </c>
      <c r="K240" s="100">
        <v>357</v>
      </c>
      <c r="L240" s="101" t="s">
        <v>591</v>
      </c>
      <c r="M240" s="102" t="s">
        <v>200</v>
      </c>
      <c r="N240" s="9"/>
    </row>
    <row r="241" ht="24" customHeight="1" spans="1:14">
      <c r="A241" s="9">
        <v>237</v>
      </c>
      <c r="B241" s="89" t="s">
        <v>387</v>
      </c>
      <c r="C241" s="23" t="s">
        <v>496</v>
      </c>
      <c r="D241" s="23" t="s">
        <v>497</v>
      </c>
      <c r="E241" s="89" t="s">
        <v>168</v>
      </c>
      <c r="F241" s="89" t="s">
        <v>41</v>
      </c>
      <c r="G241" s="89">
        <v>2</v>
      </c>
      <c r="H241" s="80">
        <v>25</v>
      </c>
      <c r="I241" s="11">
        <f t="shared" si="3"/>
        <v>50</v>
      </c>
      <c r="J241" s="103">
        <v>14</v>
      </c>
      <c r="K241" s="100">
        <v>357</v>
      </c>
      <c r="L241" s="101" t="s">
        <v>591</v>
      </c>
      <c r="M241" s="102" t="s">
        <v>200</v>
      </c>
      <c r="N241" s="9"/>
    </row>
    <row r="242" ht="24" customHeight="1" spans="1:14">
      <c r="A242" s="9">
        <v>238</v>
      </c>
      <c r="B242" s="94" t="s">
        <v>387</v>
      </c>
      <c r="C242" s="23" t="s">
        <v>496</v>
      </c>
      <c r="D242" s="23" t="s">
        <v>498</v>
      </c>
      <c r="E242" s="89" t="s">
        <v>168</v>
      </c>
      <c r="F242" s="89" t="s">
        <v>41</v>
      </c>
      <c r="G242" s="89">
        <v>10</v>
      </c>
      <c r="H242" s="80">
        <v>25</v>
      </c>
      <c r="I242" s="11">
        <f t="shared" si="3"/>
        <v>250</v>
      </c>
      <c r="J242" s="103">
        <v>14</v>
      </c>
      <c r="K242" s="100">
        <v>357</v>
      </c>
      <c r="L242" s="101" t="s">
        <v>591</v>
      </c>
      <c r="M242" s="102" t="s">
        <v>200</v>
      </c>
      <c r="N242" s="9"/>
    </row>
    <row r="243" ht="24" customHeight="1" spans="1:14">
      <c r="A243" s="9">
        <v>239</v>
      </c>
      <c r="B243" s="94" t="s">
        <v>387</v>
      </c>
      <c r="C243" s="23" t="s">
        <v>496</v>
      </c>
      <c r="D243" s="23" t="s">
        <v>499</v>
      </c>
      <c r="E243" s="89" t="s">
        <v>168</v>
      </c>
      <c r="F243" s="89" t="s">
        <v>41</v>
      </c>
      <c r="G243" s="89">
        <v>50</v>
      </c>
      <c r="H243" s="80">
        <v>25</v>
      </c>
      <c r="I243" s="11">
        <f t="shared" si="3"/>
        <v>1250</v>
      </c>
      <c r="J243" s="103">
        <v>14</v>
      </c>
      <c r="K243" s="100">
        <v>357</v>
      </c>
      <c r="L243" s="101" t="s">
        <v>591</v>
      </c>
      <c r="M243" s="102" t="s">
        <v>200</v>
      </c>
      <c r="N243" s="9"/>
    </row>
    <row r="244" ht="24" customHeight="1" spans="1:14">
      <c r="A244" s="9">
        <v>240</v>
      </c>
      <c r="B244" s="94" t="s">
        <v>500</v>
      </c>
      <c r="C244" s="23" t="s">
        <v>265</v>
      </c>
      <c r="D244" s="23" t="s">
        <v>501</v>
      </c>
      <c r="E244" s="89" t="s">
        <v>168</v>
      </c>
      <c r="F244" s="89" t="s">
        <v>41</v>
      </c>
      <c r="G244" s="89">
        <v>5</v>
      </c>
      <c r="H244" s="80">
        <v>42</v>
      </c>
      <c r="I244" s="11">
        <f t="shared" si="3"/>
        <v>210</v>
      </c>
      <c r="J244" s="103">
        <v>14</v>
      </c>
      <c r="K244" s="100">
        <v>357</v>
      </c>
      <c r="L244" s="101" t="s">
        <v>591</v>
      </c>
      <c r="M244" s="102" t="s">
        <v>200</v>
      </c>
      <c r="N244" s="9"/>
    </row>
    <row r="245" ht="24" customHeight="1" spans="1:14">
      <c r="A245" s="9">
        <v>241</v>
      </c>
      <c r="B245" s="94" t="s">
        <v>500</v>
      </c>
      <c r="C245" s="23" t="s">
        <v>265</v>
      </c>
      <c r="D245" s="23" t="s">
        <v>502</v>
      </c>
      <c r="E245" s="89" t="s">
        <v>168</v>
      </c>
      <c r="F245" s="89" t="s">
        <v>41</v>
      </c>
      <c r="G245" s="89">
        <v>20</v>
      </c>
      <c r="H245" s="80">
        <v>42</v>
      </c>
      <c r="I245" s="11">
        <f t="shared" si="3"/>
        <v>840</v>
      </c>
      <c r="J245" s="103">
        <v>14</v>
      </c>
      <c r="K245" s="100">
        <v>357</v>
      </c>
      <c r="L245" s="101" t="s">
        <v>591</v>
      </c>
      <c r="M245" s="102" t="s">
        <v>200</v>
      </c>
      <c r="N245" s="9"/>
    </row>
    <row r="246" ht="24" customHeight="1" spans="1:14">
      <c r="A246" s="9">
        <v>242</v>
      </c>
      <c r="B246" s="94" t="s">
        <v>503</v>
      </c>
      <c r="C246" s="23" t="s">
        <v>504</v>
      </c>
      <c r="D246" s="23" t="s">
        <v>505</v>
      </c>
      <c r="E246" s="89" t="s">
        <v>168</v>
      </c>
      <c r="F246" s="89" t="s">
        <v>35</v>
      </c>
      <c r="G246" s="89">
        <v>50</v>
      </c>
      <c r="H246" s="80">
        <v>6</v>
      </c>
      <c r="I246" s="11">
        <f t="shared" si="3"/>
        <v>300</v>
      </c>
      <c r="J246" s="103">
        <v>14</v>
      </c>
      <c r="K246" s="100">
        <v>357</v>
      </c>
      <c r="L246" s="101" t="s">
        <v>591</v>
      </c>
      <c r="M246" s="102" t="s">
        <v>200</v>
      </c>
      <c r="N246" s="9"/>
    </row>
    <row r="247" ht="24" customHeight="1" spans="1:14">
      <c r="A247" s="9">
        <v>243</v>
      </c>
      <c r="B247" s="94" t="s">
        <v>506</v>
      </c>
      <c r="C247" s="23" t="s">
        <v>507</v>
      </c>
      <c r="D247" s="23" t="s">
        <v>508</v>
      </c>
      <c r="E247" s="89" t="s">
        <v>168</v>
      </c>
      <c r="F247" s="89" t="s">
        <v>58</v>
      </c>
      <c r="G247" s="89">
        <v>1</v>
      </c>
      <c r="H247" s="80">
        <v>10</v>
      </c>
      <c r="I247" s="11">
        <f t="shared" si="3"/>
        <v>10</v>
      </c>
      <c r="J247" s="103">
        <v>14</v>
      </c>
      <c r="K247" s="100">
        <v>357</v>
      </c>
      <c r="L247" s="101" t="s">
        <v>591</v>
      </c>
      <c r="M247" s="102" t="s">
        <v>200</v>
      </c>
      <c r="N247" s="9"/>
    </row>
    <row r="248" ht="24" customHeight="1" spans="1:14">
      <c r="A248" s="9">
        <v>244</v>
      </c>
      <c r="B248" s="94" t="s">
        <v>509</v>
      </c>
      <c r="C248" s="23" t="s">
        <v>340</v>
      </c>
      <c r="D248" s="23" t="s">
        <v>510</v>
      </c>
      <c r="E248" s="89" t="s">
        <v>168</v>
      </c>
      <c r="F248" s="89" t="s">
        <v>35</v>
      </c>
      <c r="G248" s="89">
        <v>2</v>
      </c>
      <c r="H248" s="80">
        <v>47</v>
      </c>
      <c r="I248" s="11">
        <f t="shared" si="3"/>
        <v>94</v>
      </c>
      <c r="J248" s="103">
        <v>2</v>
      </c>
      <c r="K248" s="100">
        <v>61</v>
      </c>
      <c r="L248" s="101" t="s">
        <v>591</v>
      </c>
      <c r="M248" s="102" t="s">
        <v>200</v>
      </c>
      <c r="N248" s="9"/>
    </row>
    <row r="249" ht="24" customHeight="1" spans="1:14">
      <c r="A249" s="9">
        <v>245</v>
      </c>
      <c r="B249" s="94" t="s">
        <v>44</v>
      </c>
      <c r="C249" s="23" t="s">
        <v>767</v>
      </c>
      <c r="D249" s="23" t="s">
        <v>511</v>
      </c>
      <c r="E249" s="15" t="s">
        <v>168</v>
      </c>
      <c r="F249" s="89" t="s">
        <v>46</v>
      </c>
      <c r="G249" s="89">
        <v>20</v>
      </c>
      <c r="H249" s="80">
        <v>6</v>
      </c>
      <c r="I249" s="11">
        <f t="shared" si="3"/>
        <v>120</v>
      </c>
      <c r="J249" s="103">
        <v>14</v>
      </c>
      <c r="K249" s="100">
        <v>357</v>
      </c>
      <c r="L249" s="101" t="s">
        <v>591</v>
      </c>
      <c r="M249" s="102" t="s">
        <v>200</v>
      </c>
      <c r="N249" s="9"/>
    </row>
    <row r="250" ht="24" customHeight="1" spans="1:14">
      <c r="A250" s="9">
        <v>246</v>
      </c>
      <c r="B250" s="94" t="s">
        <v>512</v>
      </c>
      <c r="C250" s="23" t="s">
        <v>513</v>
      </c>
      <c r="D250" s="23" t="s">
        <v>514</v>
      </c>
      <c r="E250" s="89" t="s">
        <v>168</v>
      </c>
      <c r="F250" s="89" t="s">
        <v>41</v>
      </c>
      <c r="G250" s="89">
        <v>1</v>
      </c>
      <c r="H250" s="80">
        <v>330</v>
      </c>
      <c r="I250" s="11">
        <f t="shared" si="3"/>
        <v>330</v>
      </c>
      <c r="J250" s="103">
        <v>14</v>
      </c>
      <c r="K250" s="100">
        <v>357</v>
      </c>
      <c r="L250" s="101" t="s">
        <v>591</v>
      </c>
      <c r="M250" s="102" t="s">
        <v>200</v>
      </c>
      <c r="N250" s="9"/>
    </row>
    <row r="251" ht="24" customHeight="1" spans="1:14">
      <c r="A251" s="9">
        <v>247</v>
      </c>
      <c r="B251" s="94" t="s">
        <v>42</v>
      </c>
      <c r="C251" s="23" t="s">
        <v>441</v>
      </c>
      <c r="D251" s="23" t="s">
        <v>515</v>
      </c>
      <c r="E251" s="89" t="s">
        <v>168</v>
      </c>
      <c r="F251" s="89" t="s">
        <v>35</v>
      </c>
      <c r="G251" s="89">
        <v>1</v>
      </c>
      <c r="H251" s="80">
        <v>14</v>
      </c>
      <c r="I251" s="11">
        <f t="shared" si="3"/>
        <v>14</v>
      </c>
      <c r="J251" s="103">
        <v>14</v>
      </c>
      <c r="K251" s="100">
        <v>357</v>
      </c>
      <c r="L251" s="101" t="s">
        <v>591</v>
      </c>
      <c r="M251" s="102" t="s">
        <v>200</v>
      </c>
      <c r="N251" s="9"/>
    </row>
    <row r="252" ht="24" customHeight="1" spans="1:14">
      <c r="A252" s="9">
        <v>248</v>
      </c>
      <c r="B252" s="94" t="s">
        <v>42</v>
      </c>
      <c r="C252" s="23" t="s">
        <v>441</v>
      </c>
      <c r="D252" s="23" t="s">
        <v>516</v>
      </c>
      <c r="E252" s="89" t="s">
        <v>168</v>
      </c>
      <c r="F252" s="89" t="s">
        <v>35</v>
      </c>
      <c r="G252" s="89">
        <v>1</v>
      </c>
      <c r="H252" s="80">
        <v>12</v>
      </c>
      <c r="I252" s="11">
        <f t="shared" si="3"/>
        <v>12</v>
      </c>
      <c r="J252" s="103">
        <v>14</v>
      </c>
      <c r="K252" s="100">
        <v>357</v>
      </c>
      <c r="L252" s="101" t="s">
        <v>591</v>
      </c>
      <c r="M252" s="102" t="s">
        <v>200</v>
      </c>
      <c r="N252" s="9"/>
    </row>
    <row r="253" ht="24" customHeight="1" spans="1:14">
      <c r="A253" s="9">
        <v>249</v>
      </c>
      <c r="B253" s="94" t="s">
        <v>517</v>
      </c>
      <c r="C253" s="23" t="s">
        <v>518</v>
      </c>
      <c r="D253" s="23" t="s">
        <v>193</v>
      </c>
      <c r="E253" s="89" t="s">
        <v>168</v>
      </c>
      <c r="F253" s="89" t="s">
        <v>21</v>
      </c>
      <c r="G253" s="89">
        <v>8</v>
      </c>
      <c r="H253" s="80">
        <v>110</v>
      </c>
      <c r="I253" s="11">
        <f t="shared" si="3"/>
        <v>880</v>
      </c>
      <c r="J253" s="103">
        <v>5</v>
      </c>
      <c r="K253" s="100">
        <v>116</v>
      </c>
      <c r="L253" s="101" t="s">
        <v>591</v>
      </c>
      <c r="M253" s="102" t="s">
        <v>23</v>
      </c>
      <c r="N253" s="9"/>
    </row>
    <row r="254" ht="24" customHeight="1" spans="1:14">
      <c r="A254" s="9">
        <v>250</v>
      </c>
      <c r="B254" s="94" t="s">
        <v>519</v>
      </c>
      <c r="C254" s="23" t="s">
        <v>520</v>
      </c>
      <c r="D254" s="23" t="s">
        <v>521</v>
      </c>
      <c r="E254" s="89" t="s">
        <v>168</v>
      </c>
      <c r="F254" s="89" t="s">
        <v>21</v>
      </c>
      <c r="G254" s="89">
        <v>1</v>
      </c>
      <c r="H254" s="80">
        <v>250</v>
      </c>
      <c r="I254" s="11">
        <f t="shared" si="3"/>
        <v>250</v>
      </c>
      <c r="J254" s="103">
        <v>5</v>
      </c>
      <c r="K254" s="100">
        <v>116</v>
      </c>
      <c r="L254" s="101" t="s">
        <v>591</v>
      </c>
      <c r="M254" s="102" t="s">
        <v>200</v>
      </c>
      <c r="N254" s="9"/>
    </row>
    <row r="255" ht="24" customHeight="1" spans="1:14">
      <c r="A255" s="9">
        <v>251</v>
      </c>
      <c r="B255" s="94" t="s">
        <v>519</v>
      </c>
      <c r="C255" s="23" t="s">
        <v>520</v>
      </c>
      <c r="D255" s="23" t="s">
        <v>522</v>
      </c>
      <c r="E255" s="89" t="s">
        <v>168</v>
      </c>
      <c r="F255" s="89" t="s">
        <v>21</v>
      </c>
      <c r="G255" s="89">
        <v>1</v>
      </c>
      <c r="H255" s="80">
        <v>250</v>
      </c>
      <c r="I255" s="11">
        <f t="shared" si="3"/>
        <v>250</v>
      </c>
      <c r="J255" s="103">
        <v>5</v>
      </c>
      <c r="K255" s="100">
        <v>116</v>
      </c>
      <c r="L255" s="101" t="s">
        <v>591</v>
      </c>
      <c r="M255" s="102" t="s">
        <v>200</v>
      </c>
      <c r="N255" s="9"/>
    </row>
    <row r="256" ht="24" customHeight="1" spans="1:14">
      <c r="A256" s="9">
        <v>252</v>
      </c>
      <c r="B256" s="94" t="s">
        <v>519</v>
      </c>
      <c r="C256" s="23" t="s">
        <v>520</v>
      </c>
      <c r="D256" s="23" t="s">
        <v>523</v>
      </c>
      <c r="E256" s="89" t="s">
        <v>168</v>
      </c>
      <c r="F256" s="89" t="s">
        <v>21</v>
      </c>
      <c r="G256" s="89">
        <v>1</v>
      </c>
      <c r="H256" s="80">
        <v>250</v>
      </c>
      <c r="I256" s="11">
        <f t="shared" si="3"/>
        <v>250</v>
      </c>
      <c r="J256" s="103">
        <v>5</v>
      </c>
      <c r="K256" s="100">
        <v>116</v>
      </c>
      <c r="L256" s="101" t="s">
        <v>591</v>
      </c>
      <c r="M256" s="102" t="s">
        <v>200</v>
      </c>
      <c r="N256" s="9"/>
    </row>
    <row r="257" ht="24" customHeight="1" spans="1:14">
      <c r="A257" s="9">
        <v>253</v>
      </c>
      <c r="B257" s="94" t="s">
        <v>519</v>
      </c>
      <c r="C257" s="23" t="s">
        <v>520</v>
      </c>
      <c r="D257" s="23" t="s">
        <v>524</v>
      </c>
      <c r="E257" s="89" t="s">
        <v>168</v>
      </c>
      <c r="F257" s="89" t="s">
        <v>21</v>
      </c>
      <c r="G257" s="89">
        <v>1</v>
      </c>
      <c r="H257" s="80">
        <v>250</v>
      </c>
      <c r="I257" s="11">
        <f t="shared" si="3"/>
        <v>250</v>
      </c>
      <c r="J257" s="103">
        <v>5</v>
      </c>
      <c r="K257" s="100">
        <v>116</v>
      </c>
      <c r="L257" s="101" t="s">
        <v>591</v>
      </c>
      <c r="M257" s="102" t="s">
        <v>200</v>
      </c>
      <c r="N257" s="9"/>
    </row>
    <row r="258" ht="24" customHeight="1" spans="1:14">
      <c r="A258" s="9">
        <v>254</v>
      </c>
      <c r="B258" s="94" t="s">
        <v>525</v>
      </c>
      <c r="C258" s="23" t="s">
        <v>526</v>
      </c>
      <c r="D258" s="23" t="s">
        <v>527</v>
      </c>
      <c r="E258" s="89" t="s">
        <v>168</v>
      </c>
      <c r="F258" s="89" t="s">
        <v>107</v>
      </c>
      <c r="G258" s="89">
        <v>3</v>
      </c>
      <c r="H258" s="80">
        <v>120</v>
      </c>
      <c r="I258" s="11">
        <f t="shared" si="3"/>
        <v>360</v>
      </c>
      <c r="J258" s="103">
        <v>5</v>
      </c>
      <c r="K258" s="100">
        <v>116</v>
      </c>
      <c r="L258" s="101" t="s">
        <v>591</v>
      </c>
      <c r="M258" s="102" t="s">
        <v>200</v>
      </c>
      <c r="N258" s="9"/>
    </row>
    <row r="259" ht="24" customHeight="1" spans="1:14">
      <c r="A259" s="9">
        <v>255</v>
      </c>
      <c r="B259" s="94" t="s">
        <v>528</v>
      </c>
      <c r="C259" s="23" t="s">
        <v>526</v>
      </c>
      <c r="D259" s="23" t="s">
        <v>529</v>
      </c>
      <c r="E259" s="89" t="s">
        <v>168</v>
      </c>
      <c r="F259" s="89" t="s">
        <v>107</v>
      </c>
      <c r="G259" s="89">
        <v>2</v>
      </c>
      <c r="H259" s="80">
        <v>120</v>
      </c>
      <c r="I259" s="11">
        <f t="shared" si="3"/>
        <v>240</v>
      </c>
      <c r="J259" s="103">
        <v>5</v>
      </c>
      <c r="K259" s="100">
        <v>116</v>
      </c>
      <c r="L259" s="101" t="s">
        <v>591</v>
      </c>
      <c r="M259" s="102" t="s">
        <v>200</v>
      </c>
      <c r="N259" s="9"/>
    </row>
    <row r="260" ht="24" customHeight="1" spans="1:14">
      <c r="A260" s="9">
        <v>256</v>
      </c>
      <c r="B260" s="94" t="s">
        <v>530</v>
      </c>
      <c r="C260" s="23" t="s">
        <v>359</v>
      </c>
      <c r="D260" s="23" t="s">
        <v>531</v>
      </c>
      <c r="E260" s="89" t="s">
        <v>168</v>
      </c>
      <c r="F260" s="89" t="s">
        <v>21</v>
      </c>
      <c r="G260" s="89">
        <v>3</v>
      </c>
      <c r="H260" s="80">
        <v>120</v>
      </c>
      <c r="I260" s="11">
        <f t="shared" ref="I260:I323" si="4">H260*G260</f>
        <v>360</v>
      </c>
      <c r="J260" s="103">
        <v>5</v>
      </c>
      <c r="K260" s="100">
        <v>116</v>
      </c>
      <c r="L260" s="101" t="s">
        <v>591</v>
      </c>
      <c r="M260" s="102" t="s">
        <v>23</v>
      </c>
      <c r="N260" s="9"/>
    </row>
    <row r="261" ht="24" customHeight="1" spans="1:14">
      <c r="A261" s="9">
        <v>257</v>
      </c>
      <c r="B261" s="104" t="s">
        <v>532</v>
      </c>
      <c r="C261" s="105" t="s">
        <v>526</v>
      </c>
      <c r="D261" s="23" t="s">
        <v>533</v>
      </c>
      <c r="E261" s="89" t="s">
        <v>168</v>
      </c>
      <c r="F261" s="89" t="s">
        <v>107</v>
      </c>
      <c r="G261" s="89">
        <v>3</v>
      </c>
      <c r="H261" s="80">
        <v>35</v>
      </c>
      <c r="I261" s="11">
        <f t="shared" si="4"/>
        <v>105</v>
      </c>
      <c r="J261" s="103">
        <v>5</v>
      </c>
      <c r="K261" s="100">
        <v>116</v>
      </c>
      <c r="L261" s="101" t="s">
        <v>591</v>
      </c>
      <c r="M261" s="102" t="s">
        <v>200</v>
      </c>
      <c r="N261" s="9"/>
    </row>
    <row r="262" ht="24" customHeight="1" spans="1:14">
      <c r="A262" s="9">
        <v>258</v>
      </c>
      <c r="B262" s="104" t="s">
        <v>534</v>
      </c>
      <c r="C262" s="53" t="s">
        <v>535</v>
      </c>
      <c r="D262" s="23" t="s">
        <v>536</v>
      </c>
      <c r="E262" s="89" t="s">
        <v>168</v>
      </c>
      <c r="F262" s="89" t="s">
        <v>21</v>
      </c>
      <c r="G262" s="89">
        <v>1</v>
      </c>
      <c r="H262" s="80">
        <v>570</v>
      </c>
      <c r="I262" s="11">
        <f t="shared" si="4"/>
        <v>570</v>
      </c>
      <c r="J262" s="103">
        <v>7</v>
      </c>
      <c r="K262" s="100">
        <v>178</v>
      </c>
      <c r="L262" s="101" t="s">
        <v>591</v>
      </c>
      <c r="M262" s="102" t="s">
        <v>23</v>
      </c>
      <c r="N262" s="9"/>
    </row>
    <row r="263" ht="24" customHeight="1" spans="1:14">
      <c r="A263" s="9">
        <v>259</v>
      </c>
      <c r="B263" s="94" t="s">
        <v>537</v>
      </c>
      <c r="C263" s="23" t="s">
        <v>538</v>
      </c>
      <c r="D263" s="23" t="s">
        <v>539</v>
      </c>
      <c r="E263" s="89" t="s">
        <v>168</v>
      </c>
      <c r="F263" s="89" t="s">
        <v>540</v>
      </c>
      <c r="G263" s="89">
        <v>1</v>
      </c>
      <c r="H263" s="80">
        <v>130</v>
      </c>
      <c r="I263" s="11">
        <f t="shared" si="4"/>
        <v>130</v>
      </c>
      <c r="J263" s="103">
        <v>5</v>
      </c>
      <c r="K263" s="100">
        <v>116</v>
      </c>
      <c r="L263" s="101" t="s">
        <v>591</v>
      </c>
      <c r="M263" s="102" t="s">
        <v>200</v>
      </c>
      <c r="N263" s="9"/>
    </row>
    <row r="264" ht="24" customHeight="1" spans="1:14">
      <c r="A264" s="9">
        <v>260</v>
      </c>
      <c r="B264" s="94" t="s">
        <v>541</v>
      </c>
      <c r="C264" s="23" t="s">
        <v>338</v>
      </c>
      <c r="D264" s="23" t="s">
        <v>542</v>
      </c>
      <c r="E264" s="89" t="s">
        <v>168</v>
      </c>
      <c r="F264" s="89" t="s">
        <v>21</v>
      </c>
      <c r="G264" s="89">
        <v>1</v>
      </c>
      <c r="H264" s="80">
        <v>750</v>
      </c>
      <c r="I264" s="11">
        <f t="shared" si="4"/>
        <v>750</v>
      </c>
      <c r="J264" s="103">
        <v>5</v>
      </c>
      <c r="K264" s="100">
        <v>116</v>
      </c>
      <c r="L264" s="101" t="s">
        <v>591</v>
      </c>
      <c r="M264" s="102" t="s">
        <v>200</v>
      </c>
      <c r="N264" s="9"/>
    </row>
    <row r="265" ht="24" customHeight="1" spans="1:14">
      <c r="A265" s="9">
        <v>261</v>
      </c>
      <c r="B265" s="94" t="s">
        <v>543</v>
      </c>
      <c r="C265" s="23" t="s">
        <v>340</v>
      </c>
      <c r="D265" s="23" t="s">
        <v>544</v>
      </c>
      <c r="E265" s="89" t="s">
        <v>168</v>
      </c>
      <c r="F265" s="89" t="s">
        <v>35</v>
      </c>
      <c r="G265" s="89">
        <v>1</v>
      </c>
      <c r="H265" s="80">
        <v>151</v>
      </c>
      <c r="I265" s="11">
        <f t="shared" si="4"/>
        <v>151</v>
      </c>
      <c r="J265" s="103">
        <v>14</v>
      </c>
      <c r="K265" s="100">
        <v>116</v>
      </c>
      <c r="L265" s="101" t="s">
        <v>591</v>
      </c>
      <c r="M265" s="102" t="s">
        <v>200</v>
      </c>
      <c r="N265" s="9"/>
    </row>
    <row r="266" ht="24" customHeight="1" spans="1:14">
      <c r="A266" s="9">
        <v>262</v>
      </c>
      <c r="B266" s="104" t="s">
        <v>545</v>
      </c>
      <c r="C266" s="105" t="s">
        <v>311</v>
      </c>
      <c r="D266" s="23" t="s">
        <v>546</v>
      </c>
      <c r="E266" s="89" t="s">
        <v>168</v>
      </c>
      <c r="F266" s="89" t="s">
        <v>41</v>
      </c>
      <c r="G266" s="89">
        <v>1</v>
      </c>
      <c r="H266" s="80">
        <v>68</v>
      </c>
      <c r="I266" s="11">
        <f t="shared" si="4"/>
        <v>68</v>
      </c>
      <c r="J266" s="103">
        <v>5</v>
      </c>
      <c r="K266" s="100">
        <v>116</v>
      </c>
      <c r="L266" s="101" t="s">
        <v>591</v>
      </c>
      <c r="M266" s="102" t="s">
        <v>200</v>
      </c>
      <c r="N266" s="9"/>
    </row>
    <row r="267" ht="24" customHeight="1" spans="1:14">
      <c r="A267" s="9">
        <v>263</v>
      </c>
      <c r="B267" s="94" t="s">
        <v>545</v>
      </c>
      <c r="C267" s="23" t="s">
        <v>311</v>
      </c>
      <c r="D267" s="23" t="s">
        <v>547</v>
      </c>
      <c r="E267" s="89" t="s">
        <v>168</v>
      </c>
      <c r="F267" s="89" t="s">
        <v>41</v>
      </c>
      <c r="G267" s="89">
        <v>1</v>
      </c>
      <c r="H267" s="80">
        <v>109</v>
      </c>
      <c r="I267" s="11">
        <f t="shared" si="4"/>
        <v>109</v>
      </c>
      <c r="J267" s="103">
        <v>5</v>
      </c>
      <c r="K267" s="100">
        <v>116</v>
      </c>
      <c r="L267" s="101" t="s">
        <v>591</v>
      </c>
      <c r="M267" s="102" t="s">
        <v>200</v>
      </c>
      <c r="N267" s="9"/>
    </row>
    <row r="268" ht="24" customHeight="1" spans="1:14">
      <c r="A268" s="9">
        <v>264</v>
      </c>
      <c r="B268" s="94" t="s">
        <v>548</v>
      </c>
      <c r="C268" s="23" t="s">
        <v>340</v>
      </c>
      <c r="D268" s="23" t="s">
        <v>549</v>
      </c>
      <c r="E268" s="89" t="s">
        <v>168</v>
      </c>
      <c r="F268" s="89" t="s">
        <v>41</v>
      </c>
      <c r="G268" s="89">
        <v>5</v>
      </c>
      <c r="H268" s="80">
        <v>150</v>
      </c>
      <c r="I268" s="11">
        <f t="shared" si="4"/>
        <v>750</v>
      </c>
      <c r="J268" s="99">
        <v>5</v>
      </c>
      <c r="K268" s="100">
        <v>116</v>
      </c>
      <c r="L268" s="101" t="s">
        <v>591</v>
      </c>
      <c r="M268" s="102" t="s">
        <v>23</v>
      </c>
      <c r="N268" s="9"/>
    </row>
    <row r="269" ht="24" customHeight="1" spans="1:14">
      <c r="A269" s="9">
        <v>265</v>
      </c>
      <c r="B269" s="94" t="s">
        <v>550</v>
      </c>
      <c r="C269" s="23" t="s">
        <v>340</v>
      </c>
      <c r="D269" s="23" t="s">
        <v>551</v>
      </c>
      <c r="E269" s="89" t="s">
        <v>168</v>
      </c>
      <c r="F269" s="89" t="s">
        <v>58</v>
      </c>
      <c r="G269" s="89">
        <v>2</v>
      </c>
      <c r="H269" s="80">
        <v>200</v>
      </c>
      <c r="I269" s="11">
        <f t="shared" si="4"/>
        <v>400</v>
      </c>
      <c r="J269" s="99">
        <v>5</v>
      </c>
      <c r="K269" s="100">
        <v>116</v>
      </c>
      <c r="L269" s="101" t="s">
        <v>591</v>
      </c>
      <c r="M269" s="102" t="s">
        <v>23</v>
      </c>
      <c r="N269" s="9"/>
    </row>
    <row r="270" ht="24" customHeight="1" spans="1:14">
      <c r="A270" s="9">
        <v>266</v>
      </c>
      <c r="B270" s="94" t="s">
        <v>552</v>
      </c>
      <c r="C270" s="23" t="s">
        <v>340</v>
      </c>
      <c r="D270" s="23" t="s">
        <v>553</v>
      </c>
      <c r="E270" s="89" t="s">
        <v>168</v>
      </c>
      <c r="F270" s="89" t="s">
        <v>58</v>
      </c>
      <c r="G270" s="89">
        <v>6</v>
      </c>
      <c r="H270" s="80">
        <v>200</v>
      </c>
      <c r="I270" s="11">
        <f t="shared" si="4"/>
        <v>1200</v>
      </c>
      <c r="J270" s="99">
        <v>5</v>
      </c>
      <c r="K270" s="100">
        <v>116</v>
      </c>
      <c r="L270" s="101" t="s">
        <v>591</v>
      </c>
      <c r="M270" s="102" t="s">
        <v>23</v>
      </c>
      <c r="N270" s="9"/>
    </row>
    <row r="271" ht="24" customHeight="1" spans="1:14">
      <c r="A271" s="9">
        <v>267</v>
      </c>
      <c r="B271" s="106" t="s">
        <v>554</v>
      </c>
      <c r="C271" s="105" t="s">
        <v>555</v>
      </c>
      <c r="D271" s="23" t="s">
        <v>556</v>
      </c>
      <c r="E271" s="89" t="s">
        <v>168</v>
      </c>
      <c r="F271" s="89" t="s">
        <v>41</v>
      </c>
      <c r="G271" s="89">
        <v>14</v>
      </c>
      <c r="H271" s="80">
        <v>400</v>
      </c>
      <c r="I271" s="11">
        <f t="shared" si="4"/>
        <v>5600</v>
      </c>
      <c r="J271" s="99">
        <v>14</v>
      </c>
      <c r="K271" s="100">
        <v>357</v>
      </c>
      <c r="L271" s="101" t="s">
        <v>591</v>
      </c>
      <c r="M271" s="102" t="s">
        <v>23</v>
      </c>
      <c r="N271" s="9"/>
    </row>
    <row r="272" ht="24" customHeight="1" spans="1:14">
      <c r="A272" s="9">
        <v>268</v>
      </c>
      <c r="B272" s="94" t="s">
        <v>557</v>
      </c>
      <c r="C272" s="107" t="s">
        <v>317</v>
      </c>
      <c r="D272" s="94" t="s">
        <v>558</v>
      </c>
      <c r="E272" s="89" t="s">
        <v>168</v>
      </c>
      <c r="F272" s="89" t="s">
        <v>21</v>
      </c>
      <c r="G272" s="89">
        <v>2</v>
      </c>
      <c r="H272" s="80">
        <v>398</v>
      </c>
      <c r="I272" s="11">
        <f t="shared" si="4"/>
        <v>796</v>
      </c>
      <c r="J272" s="99">
        <v>5</v>
      </c>
      <c r="K272" s="100">
        <v>116</v>
      </c>
      <c r="L272" s="101" t="s">
        <v>591</v>
      </c>
      <c r="M272" s="102" t="s">
        <v>23</v>
      </c>
      <c r="N272" s="9"/>
    </row>
    <row r="273" ht="24" customHeight="1" spans="1:14">
      <c r="A273" s="9">
        <v>269</v>
      </c>
      <c r="B273" s="108" t="s">
        <v>871</v>
      </c>
      <c r="C273" s="109" t="s">
        <v>560</v>
      </c>
      <c r="D273" s="110" t="s">
        <v>561</v>
      </c>
      <c r="E273" s="111" t="s">
        <v>168</v>
      </c>
      <c r="F273" s="111" t="s">
        <v>58</v>
      </c>
      <c r="G273" s="112">
        <v>5</v>
      </c>
      <c r="H273" s="113">
        <v>108</v>
      </c>
      <c r="I273" s="11">
        <f t="shared" si="4"/>
        <v>540</v>
      </c>
      <c r="J273" s="123">
        <v>14</v>
      </c>
      <c r="K273" s="124">
        <v>357</v>
      </c>
      <c r="L273" s="101" t="s">
        <v>591</v>
      </c>
      <c r="M273" s="102" t="s">
        <v>23</v>
      </c>
      <c r="N273" s="9"/>
    </row>
    <row r="274" ht="24" customHeight="1" spans="1:14">
      <c r="A274" s="9">
        <v>270</v>
      </c>
      <c r="B274" s="68" t="s">
        <v>562</v>
      </c>
      <c r="C274" s="23" t="s">
        <v>560</v>
      </c>
      <c r="D274" s="20" t="s">
        <v>563</v>
      </c>
      <c r="E274" s="87" t="s">
        <v>168</v>
      </c>
      <c r="F274" s="87" t="s">
        <v>171</v>
      </c>
      <c r="G274" s="87">
        <v>6</v>
      </c>
      <c r="H274" s="88">
        <v>160</v>
      </c>
      <c r="I274" s="11">
        <f t="shared" si="4"/>
        <v>960</v>
      </c>
      <c r="J274" s="123">
        <v>14</v>
      </c>
      <c r="K274" s="124">
        <v>357</v>
      </c>
      <c r="L274" s="101" t="s">
        <v>591</v>
      </c>
      <c r="M274" s="102" t="s">
        <v>23</v>
      </c>
      <c r="N274" s="9"/>
    </row>
    <row r="275" ht="24" customHeight="1" spans="1:14">
      <c r="A275" s="9">
        <v>271</v>
      </c>
      <c r="B275" s="94" t="s">
        <v>564</v>
      </c>
      <c r="C275" s="23" t="s">
        <v>340</v>
      </c>
      <c r="D275" s="23" t="s">
        <v>565</v>
      </c>
      <c r="E275" s="89" t="s">
        <v>168</v>
      </c>
      <c r="F275" s="89" t="s">
        <v>35</v>
      </c>
      <c r="G275" s="89">
        <v>3</v>
      </c>
      <c r="H275" s="80">
        <v>120</v>
      </c>
      <c r="I275" s="11">
        <f t="shared" si="4"/>
        <v>360</v>
      </c>
      <c r="J275" s="123">
        <v>14</v>
      </c>
      <c r="K275" s="124">
        <v>357</v>
      </c>
      <c r="L275" s="101" t="s">
        <v>591</v>
      </c>
      <c r="M275" s="102" t="s">
        <v>200</v>
      </c>
      <c r="N275" s="9"/>
    </row>
    <row r="276" ht="24" customHeight="1" spans="1:14">
      <c r="A276" s="9">
        <v>272</v>
      </c>
      <c r="B276" s="94" t="s">
        <v>566</v>
      </c>
      <c r="C276" s="23" t="s">
        <v>308</v>
      </c>
      <c r="D276" s="23" t="s">
        <v>567</v>
      </c>
      <c r="E276" s="89" t="s">
        <v>168</v>
      </c>
      <c r="F276" s="89" t="s">
        <v>35</v>
      </c>
      <c r="G276" s="89">
        <v>1</v>
      </c>
      <c r="H276" s="80">
        <v>20</v>
      </c>
      <c r="I276" s="11">
        <f t="shared" si="4"/>
        <v>20</v>
      </c>
      <c r="J276" s="99">
        <v>2</v>
      </c>
      <c r="K276" s="124">
        <v>61</v>
      </c>
      <c r="L276" s="101" t="s">
        <v>591</v>
      </c>
      <c r="M276" s="102" t="s">
        <v>200</v>
      </c>
      <c r="N276" s="9"/>
    </row>
    <row r="277" ht="24" customHeight="1" spans="1:14">
      <c r="A277" s="9">
        <v>273</v>
      </c>
      <c r="B277" s="94" t="s">
        <v>568</v>
      </c>
      <c r="C277" s="23" t="s">
        <v>569</v>
      </c>
      <c r="D277" s="23" t="s">
        <v>570</v>
      </c>
      <c r="E277" s="89" t="s">
        <v>168</v>
      </c>
      <c r="F277" s="89" t="s">
        <v>58</v>
      </c>
      <c r="G277" s="89">
        <v>4</v>
      </c>
      <c r="H277" s="80">
        <v>304</v>
      </c>
      <c r="I277" s="11">
        <f t="shared" si="4"/>
        <v>1216</v>
      </c>
      <c r="J277" s="99">
        <v>14</v>
      </c>
      <c r="K277" s="124">
        <v>357</v>
      </c>
      <c r="L277" s="101" t="s">
        <v>591</v>
      </c>
      <c r="M277" s="102" t="s">
        <v>23</v>
      </c>
      <c r="N277" s="9"/>
    </row>
    <row r="278" ht="24" customHeight="1" spans="1:14">
      <c r="A278" s="9">
        <v>274</v>
      </c>
      <c r="B278" s="94" t="s">
        <v>571</v>
      </c>
      <c r="C278" s="23" t="s">
        <v>340</v>
      </c>
      <c r="D278" s="23" t="s">
        <v>572</v>
      </c>
      <c r="E278" s="89" t="s">
        <v>168</v>
      </c>
      <c r="F278" s="89" t="s">
        <v>21</v>
      </c>
      <c r="G278" s="89">
        <v>1</v>
      </c>
      <c r="H278" s="80">
        <v>120</v>
      </c>
      <c r="I278" s="11">
        <f t="shared" si="4"/>
        <v>120</v>
      </c>
      <c r="J278" s="99">
        <v>14</v>
      </c>
      <c r="K278" s="124">
        <v>357</v>
      </c>
      <c r="L278" s="101" t="s">
        <v>591</v>
      </c>
      <c r="M278" s="102" t="s">
        <v>23</v>
      </c>
      <c r="N278" s="9"/>
    </row>
    <row r="279" ht="24" customHeight="1" spans="1:14">
      <c r="A279" s="9">
        <v>275</v>
      </c>
      <c r="B279" s="94" t="s">
        <v>573</v>
      </c>
      <c r="C279" s="101" t="s">
        <v>569</v>
      </c>
      <c r="D279" s="23" t="s">
        <v>574</v>
      </c>
      <c r="E279" s="100" t="s">
        <v>168</v>
      </c>
      <c r="F279" s="100" t="s">
        <v>21</v>
      </c>
      <c r="G279" s="23">
        <v>1</v>
      </c>
      <c r="H279" s="114">
        <v>162</v>
      </c>
      <c r="I279" s="11">
        <f t="shared" si="4"/>
        <v>162</v>
      </c>
      <c r="J279" s="100">
        <v>14</v>
      </c>
      <c r="K279" s="124">
        <v>357</v>
      </c>
      <c r="L279" s="101" t="s">
        <v>591</v>
      </c>
      <c r="M279" s="102" t="s">
        <v>23</v>
      </c>
      <c r="N279" s="9"/>
    </row>
    <row r="280" ht="24" customHeight="1" spans="1:14">
      <c r="A280" s="9">
        <v>276</v>
      </c>
      <c r="B280" s="115" t="s">
        <v>575</v>
      </c>
      <c r="C280" s="116" t="s">
        <v>569</v>
      </c>
      <c r="D280" s="116" t="s">
        <v>576</v>
      </c>
      <c r="E280" s="117" t="s">
        <v>168</v>
      </c>
      <c r="F280" s="117" t="s">
        <v>107</v>
      </c>
      <c r="G280" s="117">
        <v>5</v>
      </c>
      <c r="H280" s="118">
        <v>43</v>
      </c>
      <c r="I280" s="125">
        <f t="shared" si="4"/>
        <v>215</v>
      </c>
      <c r="J280" s="126">
        <v>14</v>
      </c>
      <c r="K280" s="127">
        <v>357</v>
      </c>
      <c r="L280" s="128" t="s">
        <v>591</v>
      </c>
      <c r="M280" s="102" t="s">
        <v>23</v>
      </c>
      <c r="N280" s="9"/>
    </row>
    <row r="281" ht="24" customHeight="1" spans="1:14">
      <c r="A281" s="9">
        <v>277</v>
      </c>
      <c r="B281" s="119" t="s">
        <v>577</v>
      </c>
      <c r="C281" s="10" t="s">
        <v>775</v>
      </c>
      <c r="D281" s="119" t="s">
        <v>872</v>
      </c>
      <c r="E281" s="119" t="s">
        <v>168</v>
      </c>
      <c r="F281" s="119" t="s">
        <v>35</v>
      </c>
      <c r="G281" s="119">
        <v>1</v>
      </c>
      <c r="H281" s="120">
        <v>30</v>
      </c>
      <c r="I281" s="11">
        <f t="shared" si="4"/>
        <v>30</v>
      </c>
      <c r="J281" s="119">
        <v>14</v>
      </c>
      <c r="K281" s="27">
        <v>357</v>
      </c>
      <c r="L281" s="53" t="s">
        <v>591</v>
      </c>
      <c r="M281" s="102" t="s">
        <v>200</v>
      </c>
      <c r="N281" s="9"/>
    </row>
    <row r="282" ht="24" customHeight="1" spans="1:14">
      <c r="A282" s="9">
        <v>278</v>
      </c>
      <c r="B282" s="104" t="s">
        <v>579</v>
      </c>
      <c r="C282" s="121" t="s">
        <v>580</v>
      </c>
      <c r="D282" s="23" t="s">
        <v>581</v>
      </c>
      <c r="E282" s="89" t="s">
        <v>168</v>
      </c>
      <c r="F282" s="89" t="s">
        <v>35</v>
      </c>
      <c r="G282" s="89">
        <v>3</v>
      </c>
      <c r="H282" s="80">
        <v>45</v>
      </c>
      <c r="I282" s="129">
        <f t="shared" si="4"/>
        <v>135</v>
      </c>
      <c r="J282" s="99">
        <v>14</v>
      </c>
      <c r="K282" s="124">
        <v>357</v>
      </c>
      <c r="L282" s="101" t="s">
        <v>591</v>
      </c>
      <c r="M282" s="102" t="s">
        <v>200</v>
      </c>
      <c r="N282" s="9"/>
    </row>
    <row r="283" ht="24" customHeight="1" spans="1:14">
      <c r="A283" s="9">
        <v>279</v>
      </c>
      <c r="B283" s="94" t="s">
        <v>582</v>
      </c>
      <c r="C283" s="23" t="s">
        <v>583</v>
      </c>
      <c r="D283" s="23" t="s">
        <v>584</v>
      </c>
      <c r="E283" s="89" t="s">
        <v>168</v>
      </c>
      <c r="F283" s="89" t="s">
        <v>35</v>
      </c>
      <c r="G283" s="89">
        <v>1</v>
      </c>
      <c r="H283" s="80">
        <v>120</v>
      </c>
      <c r="I283" s="11">
        <f t="shared" si="4"/>
        <v>120</v>
      </c>
      <c r="J283" s="99">
        <v>14</v>
      </c>
      <c r="K283" s="124">
        <v>357</v>
      </c>
      <c r="L283" s="101" t="s">
        <v>591</v>
      </c>
      <c r="M283" s="102" t="s">
        <v>200</v>
      </c>
      <c r="N283" s="9"/>
    </row>
    <row r="284" ht="24" customHeight="1" spans="1:14">
      <c r="A284" s="9">
        <v>280</v>
      </c>
      <c r="B284" s="94" t="s">
        <v>585</v>
      </c>
      <c r="C284" s="23" t="s">
        <v>586</v>
      </c>
      <c r="D284" s="23" t="s">
        <v>587</v>
      </c>
      <c r="E284" s="89" t="s">
        <v>168</v>
      </c>
      <c r="F284" s="89" t="s">
        <v>41</v>
      </c>
      <c r="G284" s="89">
        <v>1</v>
      </c>
      <c r="H284" s="80">
        <v>1300</v>
      </c>
      <c r="I284" s="11">
        <f t="shared" si="4"/>
        <v>1300</v>
      </c>
      <c r="J284" s="99">
        <v>2</v>
      </c>
      <c r="K284" s="100">
        <v>61</v>
      </c>
      <c r="L284" s="101" t="s">
        <v>591</v>
      </c>
      <c r="M284" s="102" t="s">
        <v>23</v>
      </c>
      <c r="N284" s="9"/>
    </row>
    <row r="285" ht="24" customHeight="1" spans="1:14">
      <c r="A285" s="9">
        <v>281</v>
      </c>
      <c r="B285" s="94" t="s">
        <v>588</v>
      </c>
      <c r="C285" s="23" t="s">
        <v>589</v>
      </c>
      <c r="D285" s="23" t="s">
        <v>590</v>
      </c>
      <c r="E285" s="89" t="s">
        <v>168</v>
      </c>
      <c r="F285" s="89" t="s">
        <v>540</v>
      </c>
      <c r="G285" s="89">
        <v>1</v>
      </c>
      <c r="H285" s="80">
        <v>100</v>
      </c>
      <c r="I285" s="11">
        <f t="shared" si="4"/>
        <v>100</v>
      </c>
      <c r="J285" s="99">
        <v>2</v>
      </c>
      <c r="K285" s="100">
        <v>61</v>
      </c>
      <c r="L285" s="101" t="s">
        <v>591</v>
      </c>
      <c r="M285" s="102" t="s">
        <v>23</v>
      </c>
      <c r="N285" s="9"/>
    </row>
    <row r="286" ht="24" customHeight="1" spans="1:14">
      <c r="A286" s="9">
        <v>282</v>
      </c>
      <c r="B286" s="94" t="s">
        <v>573</v>
      </c>
      <c r="C286" s="101" t="s">
        <v>569</v>
      </c>
      <c r="D286" s="23" t="s">
        <v>574</v>
      </c>
      <c r="E286" s="100" t="s">
        <v>168</v>
      </c>
      <c r="F286" s="100" t="s">
        <v>21</v>
      </c>
      <c r="G286" s="23">
        <v>1</v>
      </c>
      <c r="H286" s="114">
        <v>162</v>
      </c>
      <c r="I286" s="11">
        <f t="shared" si="4"/>
        <v>162</v>
      </c>
      <c r="J286" s="100">
        <v>9</v>
      </c>
      <c r="K286" s="101">
        <v>241</v>
      </c>
      <c r="L286" s="101" t="s">
        <v>591</v>
      </c>
      <c r="M286" s="100" t="s">
        <v>23</v>
      </c>
      <c r="N286" s="9"/>
    </row>
    <row r="287" ht="24" customHeight="1" spans="1:14">
      <c r="A287" s="9">
        <v>283</v>
      </c>
      <c r="B287" s="94" t="s">
        <v>592</v>
      </c>
      <c r="C287" s="23" t="s">
        <v>593</v>
      </c>
      <c r="D287" s="23" t="s">
        <v>594</v>
      </c>
      <c r="E287" s="89" t="s">
        <v>168</v>
      </c>
      <c r="F287" s="89" t="s">
        <v>51</v>
      </c>
      <c r="G287" s="89">
        <v>50</v>
      </c>
      <c r="H287" s="80">
        <v>1.1</v>
      </c>
      <c r="I287" s="11">
        <f t="shared" si="4"/>
        <v>55</v>
      </c>
      <c r="J287" s="99">
        <v>2</v>
      </c>
      <c r="K287" s="100">
        <v>61</v>
      </c>
      <c r="L287" s="101" t="s">
        <v>591</v>
      </c>
      <c r="M287" s="102" t="s">
        <v>200</v>
      </c>
      <c r="N287" s="9"/>
    </row>
    <row r="288" ht="24" customHeight="1" spans="1:14">
      <c r="A288" s="9">
        <v>284</v>
      </c>
      <c r="B288" s="94" t="s">
        <v>595</v>
      </c>
      <c r="C288" s="23" t="s">
        <v>285</v>
      </c>
      <c r="D288" s="23" t="s">
        <v>596</v>
      </c>
      <c r="E288" s="89" t="s">
        <v>168</v>
      </c>
      <c r="F288" s="89" t="s">
        <v>21</v>
      </c>
      <c r="G288" s="89">
        <v>10</v>
      </c>
      <c r="H288" s="80">
        <v>35</v>
      </c>
      <c r="I288" s="11">
        <f t="shared" si="4"/>
        <v>350</v>
      </c>
      <c r="J288" s="99">
        <v>9</v>
      </c>
      <c r="K288" s="100">
        <v>241</v>
      </c>
      <c r="L288" s="101" t="s">
        <v>591</v>
      </c>
      <c r="M288" s="102" t="s">
        <v>23</v>
      </c>
      <c r="N288" s="9"/>
    </row>
    <row r="289" ht="24" customHeight="1" spans="1:14">
      <c r="A289" s="9">
        <v>285</v>
      </c>
      <c r="B289" s="94" t="s">
        <v>597</v>
      </c>
      <c r="C289" s="91" t="s">
        <v>340</v>
      </c>
      <c r="D289" s="23" t="s">
        <v>598</v>
      </c>
      <c r="E289" s="89" t="s">
        <v>168</v>
      </c>
      <c r="F289" s="89" t="s">
        <v>51</v>
      </c>
      <c r="G289" s="89">
        <v>20</v>
      </c>
      <c r="H289" s="80">
        <v>11</v>
      </c>
      <c r="I289" s="11">
        <f t="shared" si="4"/>
        <v>220</v>
      </c>
      <c r="J289" s="99">
        <v>2</v>
      </c>
      <c r="K289" s="100">
        <v>61</v>
      </c>
      <c r="L289" s="101" t="s">
        <v>591</v>
      </c>
      <c r="M289" s="102" t="s">
        <v>200</v>
      </c>
      <c r="N289" s="9"/>
    </row>
    <row r="290" ht="24" customHeight="1" spans="1:14">
      <c r="A290" s="9">
        <v>286</v>
      </c>
      <c r="B290" s="94" t="s">
        <v>873</v>
      </c>
      <c r="C290" s="91" t="s">
        <v>340</v>
      </c>
      <c r="D290" s="23" t="s">
        <v>600</v>
      </c>
      <c r="E290" s="89" t="s">
        <v>168</v>
      </c>
      <c r="F290" s="89" t="s">
        <v>51</v>
      </c>
      <c r="G290" s="89">
        <v>20</v>
      </c>
      <c r="H290" s="80">
        <v>11</v>
      </c>
      <c r="I290" s="11">
        <f t="shared" si="4"/>
        <v>220</v>
      </c>
      <c r="J290" s="99">
        <v>2</v>
      </c>
      <c r="K290" s="100">
        <v>61</v>
      </c>
      <c r="L290" s="101" t="s">
        <v>591</v>
      </c>
      <c r="M290" s="102" t="s">
        <v>200</v>
      </c>
      <c r="N290" s="9"/>
    </row>
    <row r="291" ht="24" customHeight="1" spans="1:14">
      <c r="A291" s="9">
        <v>287</v>
      </c>
      <c r="B291" s="94" t="s">
        <v>601</v>
      </c>
      <c r="C291" s="23" t="s">
        <v>340</v>
      </c>
      <c r="D291" s="23" t="s">
        <v>602</v>
      </c>
      <c r="E291" s="89" t="s">
        <v>168</v>
      </c>
      <c r="F291" s="89" t="s">
        <v>21</v>
      </c>
      <c r="G291" s="89">
        <v>1</v>
      </c>
      <c r="H291" s="80">
        <v>120</v>
      </c>
      <c r="I291" s="11">
        <f t="shared" si="4"/>
        <v>120</v>
      </c>
      <c r="J291" s="99">
        <v>2</v>
      </c>
      <c r="K291" s="100">
        <v>61</v>
      </c>
      <c r="L291" s="101" t="s">
        <v>591</v>
      </c>
      <c r="M291" s="102" t="s">
        <v>23</v>
      </c>
      <c r="N291" s="9"/>
    </row>
    <row r="292" ht="24" customHeight="1" spans="1:14">
      <c r="A292" s="9">
        <v>288</v>
      </c>
      <c r="B292" s="94" t="s">
        <v>603</v>
      </c>
      <c r="C292" s="23" t="s">
        <v>346</v>
      </c>
      <c r="D292" s="23" t="s">
        <v>604</v>
      </c>
      <c r="E292" s="89" t="s">
        <v>168</v>
      </c>
      <c r="F292" s="89" t="s">
        <v>21</v>
      </c>
      <c r="G292" s="89">
        <v>1</v>
      </c>
      <c r="H292" s="80">
        <v>700</v>
      </c>
      <c r="I292" s="11">
        <f t="shared" si="4"/>
        <v>700</v>
      </c>
      <c r="J292" s="99">
        <v>2</v>
      </c>
      <c r="K292" s="100">
        <v>61</v>
      </c>
      <c r="L292" s="101" t="s">
        <v>591</v>
      </c>
      <c r="M292" s="102" t="s">
        <v>23</v>
      </c>
      <c r="N292" s="9"/>
    </row>
    <row r="293" ht="24" customHeight="1" spans="1:14">
      <c r="A293" s="9">
        <v>289</v>
      </c>
      <c r="B293" s="94" t="s">
        <v>605</v>
      </c>
      <c r="C293" s="23" t="s">
        <v>340</v>
      </c>
      <c r="D293" s="23" t="s">
        <v>606</v>
      </c>
      <c r="E293" s="89" t="s">
        <v>168</v>
      </c>
      <c r="F293" s="89" t="s">
        <v>21</v>
      </c>
      <c r="G293" s="89">
        <v>1</v>
      </c>
      <c r="H293" s="80">
        <v>840</v>
      </c>
      <c r="I293" s="11">
        <f t="shared" si="4"/>
        <v>840</v>
      </c>
      <c r="J293" s="99">
        <v>2</v>
      </c>
      <c r="K293" s="100">
        <v>61</v>
      </c>
      <c r="L293" s="101" t="s">
        <v>591</v>
      </c>
      <c r="M293" s="102" t="s">
        <v>23</v>
      </c>
      <c r="N293" s="9"/>
    </row>
    <row r="294" ht="24" customHeight="1" spans="1:14">
      <c r="A294" s="9">
        <v>290</v>
      </c>
      <c r="B294" s="94" t="s">
        <v>607</v>
      </c>
      <c r="C294" s="23" t="s">
        <v>340</v>
      </c>
      <c r="D294" s="23" t="s">
        <v>608</v>
      </c>
      <c r="E294" s="89" t="s">
        <v>168</v>
      </c>
      <c r="F294" s="89" t="s">
        <v>21</v>
      </c>
      <c r="G294" s="89">
        <v>4</v>
      </c>
      <c r="H294" s="80">
        <v>56</v>
      </c>
      <c r="I294" s="11">
        <f t="shared" si="4"/>
        <v>224</v>
      </c>
      <c r="J294" s="99">
        <v>2</v>
      </c>
      <c r="K294" s="100">
        <v>61</v>
      </c>
      <c r="L294" s="101" t="s">
        <v>591</v>
      </c>
      <c r="M294" s="102" t="s">
        <v>23</v>
      </c>
      <c r="N294" s="9"/>
    </row>
    <row r="295" ht="24" customHeight="1" spans="1:14">
      <c r="A295" s="9">
        <v>291</v>
      </c>
      <c r="B295" s="94" t="s">
        <v>609</v>
      </c>
      <c r="C295" s="91" t="s">
        <v>323</v>
      </c>
      <c r="D295" s="23" t="s">
        <v>610</v>
      </c>
      <c r="E295" s="89" t="s">
        <v>168</v>
      </c>
      <c r="F295" s="89" t="s">
        <v>35</v>
      </c>
      <c r="G295" s="89">
        <v>3</v>
      </c>
      <c r="H295" s="80">
        <v>40</v>
      </c>
      <c r="I295" s="11">
        <f t="shared" si="4"/>
        <v>120</v>
      </c>
      <c r="J295" s="99">
        <v>2</v>
      </c>
      <c r="K295" s="100">
        <v>61</v>
      </c>
      <c r="L295" s="101" t="s">
        <v>591</v>
      </c>
      <c r="M295" s="102" t="s">
        <v>200</v>
      </c>
      <c r="N295" s="9"/>
    </row>
    <row r="296" ht="24" customHeight="1" spans="1:14">
      <c r="A296" s="9">
        <v>292</v>
      </c>
      <c r="B296" s="94" t="s">
        <v>220</v>
      </c>
      <c r="C296" s="23" t="s">
        <v>293</v>
      </c>
      <c r="D296" s="23" t="s">
        <v>611</v>
      </c>
      <c r="E296" s="89" t="s">
        <v>168</v>
      </c>
      <c r="F296" s="89" t="s">
        <v>41</v>
      </c>
      <c r="G296" s="89">
        <v>1</v>
      </c>
      <c r="H296" s="80">
        <v>30</v>
      </c>
      <c r="I296" s="11">
        <f t="shared" si="4"/>
        <v>30</v>
      </c>
      <c r="J296" s="99">
        <v>14</v>
      </c>
      <c r="K296" s="100">
        <v>357</v>
      </c>
      <c r="L296" s="101" t="s">
        <v>591</v>
      </c>
      <c r="M296" s="102" t="s">
        <v>200</v>
      </c>
      <c r="N296" s="9"/>
    </row>
    <row r="297" ht="24" customHeight="1" spans="1:14">
      <c r="A297" s="9">
        <v>293</v>
      </c>
      <c r="B297" s="94" t="s">
        <v>612</v>
      </c>
      <c r="C297" s="23" t="s">
        <v>340</v>
      </c>
      <c r="D297" s="23" t="s">
        <v>874</v>
      </c>
      <c r="E297" s="89" t="s">
        <v>168</v>
      </c>
      <c r="F297" s="89" t="s">
        <v>35</v>
      </c>
      <c r="G297" s="89">
        <v>3</v>
      </c>
      <c r="H297" s="80">
        <v>35</v>
      </c>
      <c r="I297" s="11">
        <f t="shared" si="4"/>
        <v>105</v>
      </c>
      <c r="J297" s="99">
        <v>2</v>
      </c>
      <c r="K297" s="100">
        <v>61</v>
      </c>
      <c r="L297" s="101" t="s">
        <v>591</v>
      </c>
      <c r="M297" s="102" t="s">
        <v>200</v>
      </c>
      <c r="N297" s="9"/>
    </row>
    <row r="298" ht="24" customHeight="1" spans="1:14">
      <c r="A298" s="9">
        <v>294</v>
      </c>
      <c r="B298" s="94" t="s">
        <v>612</v>
      </c>
      <c r="C298" s="23" t="s">
        <v>340</v>
      </c>
      <c r="D298" s="23" t="s">
        <v>875</v>
      </c>
      <c r="E298" s="89" t="s">
        <v>168</v>
      </c>
      <c r="F298" s="89" t="s">
        <v>35</v>
      </c>
      <c r="G298" s="89">
        <v>3</v>
      </c>
      <c r="H298" s="80">
        <v>43</v>
      </c>
      <c r="I298" s="11">
        <f t="shared" si="4"/>
        <v>129</v>
      </c>
      <c r="J298" s="99">
        <v>2</v>
      </c>
      <c r="K298" s="100">
        <v>61</v>
      </c>
      <c r="L298" s="101" t="s">
        <v>591</v>
      </c>
      <c r="M298" s="102" t="s">
        <v>200</v>
      </c>
      <c r="N298" s="9"/>
    </row>
    <row r="299" ht="24" customHeight="1" spans="1:14">
      <c r="A299" s="9">
        <v>295</v>
      </c>
      <c r="B299" s="94" t="s">
        <v>612</v>
      </c>
      <c r="C299" s="23" t="s">
        <v>340</v>
      </c>
      <c r="D299" s="23" t="s">
        <v>876</v>
      </c>
      <c r="E299" s="89" t="s">
        <v>168</v>
      </c>
      <c r="F299" s="89" t="s">
        <v>35</v>
      </c>
      <c r="G299" s="89">
        <v>2</v>
      </c>
      <c r="H299" s="80">
        <v>65</v>
      </c>
      <c r="I299" s="11">
        <f t="shared" si="4"/>
        <v>130</v>
      </c>
      <c r="J299" s="99">
        <v>2</v>
      </c>
      <c r="K299" s="100">
        <v>61</v>
      </c>
      <c r="L299" s="101" t="s">
        <v>591</v>
      </c>
      <c r="M299" s="102" t="s">
        <v>200</v>
      </c>
      <c r="N299" s="9"/>
    </row>
    <row r="300" ht="24" customHeight="1" spans="1:14">
      <c r="A300" s="9">
        <v>296</v>
      </c>
      <c r="B300" s="94" t="s">
        <v>612</v>
      </c>
      <c r="C300" s="23" t="s">
        <v>340</v>
      </c>
      <c r="D300" s="23" t="s">
        <v>877</v>
      </c>
      <c r="E300" s="89" t="s">
        <v>168</v>
      </c>
      <c r="F300" s="89" t="s">
        <v>35</v>
      </c>
      <c r="G300" s="89">
        <v>2</v>
      </c>
      <c r="H300" s="80">
        <v>67</v>
      </c>
      <c r="I300" s="11">
        <f t="shared" si="4"/>
        <v>134</v>
      </c>
      <c r="J300" s="99">
        <v>2</v>
      </c>
      <c r="K300" s="100">
        <v>61</v>
      </c>
      <c r="L300" s="101" t="s">
        <v>591</v>
      </c>
      <c r="M300" s="102" t="s">
        <v>200</v>
      </c>
      <c r="N300" s="9"/>
    </row>
    <row r="301" ht="24" customHeight="1" spans="1:14">
      <c r="A301" s="9">
        <v>297</v>
      </c>
      <c r="B301" s="94" t="s">
        <v>617</v>
      </c>
      <c r="C301" s="23" t="s">
        <v>340</v>
      </c>
      <c r="D301" s="23" t="s">
        <v>618</v>
      </c>
      <c r="E301" s="89" t="s">
        <v>168</v>
      </c>
      <c r="F301" s="89" t="s">
        <v>41</v>
      </c>
      <c r="G301" s="89">
        <v>6</v>
      </c>
      <c r="H301" s="80">
        <v>55.2</v>
      </c>
      <c r="I301" s="11">
        <f t="shared" si="4"/>
        <v>331.2</v>
      </c>
      <c r="J301" s="99">
        <v>2</v>
      </c>
      <c r="K301" s="100">
        <v>61</v>
      </c>
      <c r="L301" s="101" t="s">
        <v>591</v>
      </c>
      <c r="M301" s="102" t="s">
        <v>200</v>
      </c>
      <c r="N301" s="9"/>
    </row>
    <row r="302" ht="24" customHeight="1" spans="1:14">
      <c r="A302" s="9">
        <v>298</v>
      </c>
      <c r="B302" s="94" t="s">
        <v>619</v>
      </c>
      <c r="C302" s="23" t="s">
        <v>340</v>
      </c>
      <c r="D302" s="23" t="s">
        <v>620</v>
      </c>
      <c r="E302" s="89" t="s">
        <v>168</v>
      </c>
      <c r="F302" s="89" t="s">
        <v>58</v>
      </c>
      <c r="G302" s="89">
        <v>1</v>
      </c>
      <c r="H302" s="80">
        <v>85</v>
      </c>
      <c r="I302" s="11">
        <f t="shared" si="4"/>
        <v>85</v>
      </c>
      <c r="J302" s="100">
        <v>2</v>
      </c>
      <c r="K302" s="100">
        <v>61</v>
      </c>
      <c r="L302" s="101" t="s">
        <v>591</v>
      </c>
      <c r="M302" s="102" t="s">
        <v>23</v>
      </c>
      <c r="N302" s="9"/>
    </row>
    <row r="303" ht="24" customHeight="1" spans="1:14">
      <c r="A303" s="9">
        <v>299</v>
      </c>
      <c r="B303" s="122" t="s">
        <v>621</v>
      </c>
      <c r="C303" s="101" t="s">
        <v>340</v>
      </c>
      <c r="D303" s="93" t="s">
        <v>878</v>
      </c>
      <c r="E303" s="100" t="s">
        <v>168</v>
      </c>
      <c r="F303" s="100" t="s">
        <v>58</v>
      </c>
      <c r="G303" s="23">
        <v>2</v>
      </c>
      <c r="H303" s="114">
        <v>60</v>
      </c>
      <c r="I303" s="11">
        <f t="shared" si="4"/>
        <v>120</v>
      </c>
      <c r="J303" s="100">
        <v>2</v>
      </c>
      <c r="K303" s="100">
        <v>61</v>
      </c>
      <c r="L303" s="101" t="s">
        <v>591</v>
      </c>
      <c r="M303" s="102" t="s">
        <v>23</v>
      </c>
      <c r="N303" s="9"/>
    </row>
    <row r="304" ht="24" customHeight="1" spans="1:14">
      <c r="A304" s="9">
        <v>300</v>
      </c>
      <c r="B304" s="94" t="s">
        <v>623</v>
      </c>
      <c r="C304" s="23" t="s">
        <v>624</v>
      </c>
      <c r="D304" s="23" t="s">
        <v>625</v>
      </c>
      <c r="E304" s="89" t="s">
        <v>168</v>
      </c>
      <c r="F304" s="89" t="s">
        <v>41</v>
      </c>
      <c r="G304" s="89">
        <v>30</v>
      </c>
      <c r="H304" s="80">
        <v>3</v>
      </c>
      <c r="I304" s="11">
        <f t="shared" si="4"/>
        <v>90</v>
      </c>
      <c r="J304" s="99">
        <v>2</v>
      </c>
      <c r="K304" s="100">
        <v>61</v>
      </c>
      <c r="L304" s="101" t="s">
        <v>591</v>
      </c>
      <c r="M304" s="102" t="s">
        <v>200</v>
      </c>
      <c r="N304" s="9"/>
    </row>
    <row r="305" ht="24" customHeight="1" spans="1:14">
      <c r="A305" s="9">
        <v>301</v>
      </c>
      <c r="B305" s="21" t="s">
        <v>626</v>
      </c>
      <c r="C305" s="20" t="s">
        <v>627</v>
      </c>
      <c r="D305" s="20" t="s">
        <v>628</v>
      </c>
      <c r="E305" s="87" t="s">
        <v>168</v>
      </c>
      <c r="F305" s="87" t="s">
        <v>629</v>
      </c>
      <c r="G305" s="87">
        <v>2</v>
      </c>
      <c r="H305" s="88">
        <v>625.6</v>
      </c>
      <c r="I305" s="11">
        <f t="shared" si="4"/>
        <v>1251.2</v>
      </c>
      <c r="J305" s="96">
        <v>2</v>
      </c>
      <c r="K305" s="97">
        <v>61</v>
      </c>
      <c r="L305" s="38" t="s">
        <v>591</v>
      </c>
      <c r="M305" s="102" t="s">
        <v>23</v>
      </c>
      <c r="N305" s="9"/>
    </row>
    <row r="306" ht="24" customHeight="1" spans="1:14">
      <c r="A306" s="9">
        <v>302</v>
      </c>
      <c r="B306" s="94" t="s">
        <v>630</v>
      </c>
      <c r="C306" s="23" t="s">
        <v>631</v>
      </c>
      <c r="D306" s="23" t="s">
        <v>632</v>
      </c>
      <c r="E306" s="89" t="s">
        <v>168</v>
      </c>
      <c r="F306" s="89" t="s">
        <v>171</v>
      </c>
      <c r="G306" s="89">
        <v>1</v>
      </c>
      <c r="H306" s="80">
        <v>487.6</v>
      </c>
      <c r="I306" s="11">
        <f t="shared" si="4"/>
        <v>487.6</v>
      </c>
      <c r="J306" s="99">
        <v>2</v>
      </c>
      <c r="K306" s="100">
        <v>61</v>
      </c>
      <c r="L306" s="101" t="s">
        <v>591</v>
      </c>
      <c r="M306" s="102" t="s">
        <v>23</v>
      </c>
      <c r="N306" s="9"/>
    </row>
    <row r="307" ht="24" customHeight="1" spans="1:14">
      <c r="A307" s="9">
        <v>303</v>
      </c>
      <c r="B307" s="94" t="s">
        <v>633</v>
      </c>
      <c r="C307" s="23" t="s">
        <v>631</v>
      </c>
      <c r="D307" s="23" t="s">
        <v>634</v>
      </c>
      <c r="E307" s="89" t="s">
        <v>168</v>
      </c>
      <c r="F307" s="89" t="s">
        <v>21</v>
      </c>
      <c r="G307" s="89">
        <v>1</v>
      </c>
      <c r="H307" s="80">
        <v>515.2</v>
      </c>
      <c r="I307" s="11">
        <f t="shared" si="4"/>
        <v>515.2</v>
      </c>
      <c r="J307" s="99">
        <v>2</v>
      </c>
      <c r="K307" s="100">
        <v>61</v>
      </c>
      <c r="L307" s="101" t="s">
        <v>591</v>
      </c>
      <c r="M307" s="102" t="s">
        <v>23</v>
      </c>
      <c r="N307" s="9"/>
    </row>
    <row r="308" ht="24" customHeight="1" spans="1:14">
      <c r="A308" s="9">
        <v>304</v>
      </c>
      <c r="B308" s="94" t="s">
        <v>635</v>
      </c>
      <c r="C308" s="23" t="s">
        <v>631</v>
      </c>
      <c r="D308" s="23" t="s">
        <v>636</v>
      </c>
      <c r="E308" s="89" t="s">
        <v>168</v>
      </c>
      <c r="F308" s="89" t="s">
        <v>171</v>
      </c>
      <c r="G308" s="89">
        <v>1</v>
      </c>
      <c r="H308" s="80">
        <v>524.4</v>
      </c>
      <c r="I308" s="11">
        <f t="shared" si="4"/>
        <v>524.4</v>
      </c>
      <c r="J308" s="99">
        <v>2</v>
      </c>
      <c r="K308" s="100">
        <v>61</v>
      </c>
      <c r="L308" s="101" t="s">
        <v>591</v>
      </c>
      <c r="M308" s="102" t="s">
        <v>23</v>
      </c>
      <c r="N308" s="9"/>
    </row>
    <row r="309" ht="24" customHeight="1" spans="1:14">
      <c r="A309" s="9">
        <v>305</v>
      </c>
      <c r="B309" s="94" t="s">
        <v>637</v>
      </c>
      <c r="C309" s="23" t="s">
        <v>340</v>
      </c>
      <c r="D309" s="23" t="s">
        <v>638</v>
      </c>
      <c r="E309" s="89" t="s">
        <v>168</v>
      </c>
      <c r="F309" s="89" t="s">
        <v>58</v>
      </c>
      <c r="G309" s="89">
        <v>4</v>
      </c>
      <c r="H309" s="80">
        <v>161</v>
      </c>
      <c r="I309" s="11">
        <f t="shared" si="4"/>
        <v>644</v>
      </c>
      <c r="J309" s="99">
        <v>2</v>
      </c>
      <c r="K309" s="100">
        <v>61</v>
      </c>
      <c r="L309" s="101" t="s">
        <v>591</v>
      </c>
      <c r="M309" s="102" t="s">
        <v>23</v>
      </c>
      <c r="N309" s="9"/>
    </row>
    <row r="310" ht="24" customHeight="1" spans="1:14">
      <c r="A310" s="9">
        <v>306</v>
      </c>
      <c r="B310" s="94" t="s">
        <v>639</v>
      </c>
      <c r="C310" s="23" t="s">
        <v>340</v>
      </c>
      <c r="D310" s="23" t="s">
        <v>640</v>
      </c>
      <c r="E310" s="89" t="s">
        <v>168</v>
      </c>
      <c r="F310" s="89" t="s">
        <v>21</v>
      </c>
      <c r="G310" s="89">
        <v>4</v>
      </c>
      <c r="H310" s="80">
        <v>92</v>
      </c>
      <c r="I310" s="11">
        <f t="shared" si="4"/>
        <v>368</v>
      </c>
      <c r="J310" s="99">
        <v>2</v>
      </c>
      <c r="K310" s="100">
        <v>61</v>
      </c>
      <c r="L310" s="101" t="s">
        <v>591</v>
      </c>
      <c r="M310" s="102" t="s">
        <v>23</v>
      </c>
      <c r="N310" s="9"/>
    </row>
    <row r="311" ht="24" customHeight="1" spans="1:14">
      <c r="A311" s="9">
        <v>307</v>
      </c>
      <c r="B311" s="94" t="s">
        <v>641</v>
      </c>
      <c r="C311" s="23" t="s">
        <v>340</v>
      </c>
      <c r="D311" s="23" t="s">
        <v>642</v>
      </c>
      <c r="E311" s="89" t="s">
        <v>168</v>
      </c>
      <c r="F311" s="89" t="s">
        <v>21</v>
      </c>
      <c r="G311" s="89">
        <v>3</v>
      </c>
      <c r="H311" s="80">
        <v>92</v>
      </c>
      <c r="I311" s="11">
        <f t="shared" si="4"/>
        <v>276</v>
      </c>
      <c r="J311" s="99">
        <v>2</v>
      </c>
      <c r="K311" s="100">
        <v>61</v>
      </c>
      <c r="L311" s="101" t="s">
        <v>591</v>
      </c>
      <c r="M311" s="102" t="s">
        <v>23</v>
      </c>
      <c r="N311" s="9"/>
    </row>
    <row r="312" ht="24" customHeight="1" spans="1:14">
      <c r="A312" s="9">
        <v>308</v>
      </c>
      <c r="B312" s="94" t="s">
        <v>643</v>
      </c>
      <c r="C312" s="23" t="s">
        <v>340</v>
      </c>
      <c r="D312" s="23" t="s">
        <v>644</v>
      </c>
      <c r="E312" s="89" t="s">
        <v>168</v>
      </c>
      <c r="F312" s="89" t="s">
        <v>21</v>
      </c>
      <c r="G312" s="89">
        <v>2</v>
      </c>
      <c r="H312" s="80">
        <v>138</v>
      </c>
      <c r="I312" s="11">
        <f t="shared" si="4"/>
        <v>276</v>
      </c>
      <c r="J312" s="99">
        <v>2</v>
      </c>
      <c r="K312" s="100">
        <v>61</v>
      </c>
      <c r="L312" s="101" t="s">
        <v>591</v>
      </c>
      <c r="M312" s="102" t="s">
        <v>23</v>
      </c>
      <c r="N312" s="9"/>
    </row>
    <row r="313" ht="24" customHeight="1" spans="1:14">
      <c r="A313" s="9">
        <v>309</v>
      </c>
      <c r="B313" s="94" t="s">
        <v>645</v>
      </c>
      <c r="C313" s="23" t="s">
        <v>340</v>
      </c>
      <c r="D313" s="23" t="s">
        <v>646</v>
      </c>
      <c r="E313" s="89" t="s">
        <v>168</v>
      </c>
      <c r="F313" s="89" t="s">
        <v>21</v>
      </c>
      <c r="G313" s="89">
        <v>3</v>
      </c>
      <c r="H313" s="80">
        <v>121</v>
      </c>
      <c r="I313" s="11">
        <f t="shared" si="4"/>
        <v>363</v>
      </c>
      <c r="J313" s="99">
        <v>2</v>
      </c>
      <c r="K313" s="100">
        <v>61</v>
      </c>
      <c r="L313" s="101" t="s">
        <v>591</v>
      </c>
      <c r="M313" s="102" t="s">
        <v>23</v>
      </c>
      <c r="N313" s="9"/>
    </row>
    <row r="314" ht="24" customHeight="1" spans="1:14">
      <c r="A314" s="9">
        <v>310</v>
      </c>
      <c r="B314" s="94" t="s">
        <v>647</v>
      </c>
      <c r="C314" s="23" t="s">
        <v>569</v>
      </c>
      <c r="D314" s="23" t="s">
        <v>254</v>
      </c>
      <c r="E314" s="89" t="s">
        <v>168</v>
      </c>
      <c r="F314" s="89" t="s">
        <v>21</v>
      </c>
      <c r="G314" s="89">
        <v>2</v>
      </c>
      <c r="H314" s="80">
        <v>271</v>
      </c>
      <c r="I314" s="11">
        <f t="shared" si="4"/>
        <v>542</v>
      </c>
      <c r="J314" s="99">
        <v>2</v>
      </c>
      <c r="K314" s="100">
        <v>61</v>
      </c>
      <c r="L314" s="101" t="s">
        <v>591</v>
      </c>
      <c r="M314" s="102" t="s">
        <v>23</v>
      </c>
      <c r="N314" s="9"/>
    </row>
    <row r="315" ht="24" customHeight="1" spans="1:14">
      <c r="A315" s="9">
        <v>311</v>
      </c>
      <c r="B315" s="94" t="s">
        <v>648</v>
      </c>
      <c r="C315" s="23" t="s">
        <v>340</v>
      </c>
      <c r="D315" s="23" t="s">
        <v>649</v>
      </c>
      <c r="E315" s="89" t="s">
        <v>168</v>
      </c>
      <c r="F315" s="89" t="s">
        <v>21</v>
      </c>
      <c r="G315" s="89">
        <v>2</v>
      </c>
      <c r="H315" s="80">
        <v>28</v>
      </c>
      <c r="I315" s="11">
        <f t="shared" si="4"/>
        <v>56</v>
      </c>
      <c r="J315" s="99">
        <v>2</v>
      </c>
      <c r="K315" s="100">
        <v>61</v>
      </c>
      <c r="L315" s="101" t="s">
        <v>591</v>
      </c>
      <c r="M315" s="102" t="s">
        <v>200</v>
      </c>
      <c r="N315" s="9"/>
    </row>
    <row r="316" ht="24" customHeight="1" spans="1:14">
      <c r="A316" s="9">
        <v>312</v>
      </c>
      <c r="B316" s="94" t="s">
        <v>648</v>
      </c>
      <c r="C316" s="23" t="s">
        <v>340</v>
      </c>
      <c r="D316" s="23" t="s">
        <v>650</v>
      </c>
      <c r="E316" s="89" t="s">
        <v>168</v>
      </c>
      <c r="F316" s="89" t="s">
        <v>35</v>
      </c>
      <c r="G316" s="89">
        <v>7</v>
      </c>
      <c r="H316" s="80">
        <v>33</v>
      </c>
      <c r="I316" s="11">
        <f t="shared" si="4"/>
        <v>231</v>
      </c>
      <c r="J316" s="99">
        <v>7</v>
      </c>
      <c r="K316" s="100">
        <v>61</v>
      </c>
      <c r="L316" s="101" t="s">
        <v>591</v>
      </c>
      <c r="M316" s="102" t="s">
        <v>200</v>
      </c>
      <c r="N316" s="9"/>
    </row>
    <row r="317" ht="24" customHeight="1" spans="1:14">
      <c r="A317" s="9">
        <v>313</v>
      </c>
      <c r="B317" s="94" t="s">
        <v>648</v>
      </c>
      <c r="C317" s="23" t="s">
        <v>340</v>
      </c>
      <c r="D317" s="23" t="s">
        <v>651</v>
      </c>
      <c r="E317" s="89" t="s">
        <v>168</v>
      </c>
      <c r="F317" s="89" t="s">
        <v>35</v>
      </c>
      <c r="G317" s="89">
        <v>7</v>
      </c>
      <c r="H317" s="80">
        <v>36</v>
      </c>
      <c r="I317" s="11">
        <f t="shared" si="4"/>
        <v>252</v>
      </c>
      <c r="J317" s="99">
        <v>7</v>
      </c>
      <c r="K317" s="100">
        <v>61</v>
      </c>
      <c r="L317" s="101" t="s">
        <v>591</v>
      </c>
      <c r="M317" s="102" t="s">
        <v>200</v>
      </c>
      <c r="N317" s="9"/>
    </row>
    <row r="318" ht="24" customHeight="1" spans="1:14">
      <c r="A318" s="9">
        <v>314</v>
      </c>
      <c r="B318" s="94" t="s">
        <v>652</v>
      </c>
      <c r="C318" s="23" t="s">
        <v>569</v>
      </c>
      <c r="D318" s="23" t="s">
        <v>653</v>
      </c>
      <c r="E318" s="89" t="s">
        <v>168</v>
      </c>
      <c r="F318" s="89" t="s">
        <v>107</v>
      </c>
      <c r="G318" s="89">
        <v>1</v>
      </c>
      <c r="H318" s="80">
        <v>112</v>
      </c>
      <c r="I318" s="11">
        <f t="shared" si="4"/>
        <v>112</v>
      </c>
      <c r="J318" s="99">
        <v>2</v>
      </c>
      <c r="K318" s="100">
        <v>61</v>
      </c>
      <c r="L318" s="101" t="s">
        <v>591</v>
      </c>
      <c r="M318" s="102" t="s">
        <v>23</v>
      </c>
      <c r="N318" s="9"/>
    </row>
    <row r="319" ht="24" customHeight="1" spans="1:14">
      <c r="A319" s="9">
        <v>315</v>
      </c>
      <c r="B319" s="94" t="s">
        <v>654</v>
      </c>
      <c r="C319" s="23" t="s">
        <v>655</v>
      </c>
      <c r="D319" s="23" t="s">
        <v>656</v>
      </c>
      <c r="E319" s="89" t="s">
        <v>168</v>
      </c>
      <c r="F319" s="89" t="s">
        <v>99</v>
      </c>
      <c r="G319" s="89">
        <v>1</v>
      </c>
      <c r="H319" s="80">
        <v>35</v>
      </c>
      <c r="I319" s="11">
        <f t="shared" si="4"/>
        <v>35</v>
      </c>
      <c r="J319" s="99">
        <v>2</v>
      </c>
      <c r="K319" s="100">
        <v>61</v>
      </c>
      <c r="L319" s="101" t="s">
        <v>591</v>
      </c>
      <c r="M319" s="102" t="s">
        <v>200</v>
      </c>
      <c r="N319" s="9"/>
    </row>
    <row r="320" ht="24" customHeight="1" spans="1:14">
      <c r="A320" s="9">
        <v>316</v>
      </c>
      <c r="B320" s="122" t="s">
        <v>657</v>
      </c>
      <c r="C320" s="23" t="s">
        <v>589</v>
      </c>
      <c r="D320" s="23" t="s">
        <v>658</v>
      </c>
      <c r="E320" s="89" t="s">
        <v>168</v>
      </c>
      <c r="F320" s="89" t="s">
        <v>171</v>
      </c>
      <c r="G320" s="89">
        <v>1</v>
      </c>
      <c r="H320" s="80">
        <v>100</v>
      </c>
      <c r="I320" s="11">
        <f t="shared" si="4"/>
        <v>100</v>
      </c>
      <c r="J320" s="99">
        <v>7</v>
      </c>
      <c r="K320" s="100">
        <v>180</v>
      </c>
      <c r="L320" s="101" t="s">
        <v>591</v>
      </c>
      <c r="M320" s="102" t="s">
        <v>23</v>
      </c>
      <c r="N320" s="9"/>
    </row>
    <row r="321" ht="24" customHeight="1" spans="1:14">
      <c r="A321" s="9">
        <v>317</v>
      </c>
      <c r="B321" s="94" t="s">
        <v>659</v>
      </c>
      <c r="C321" s="23" t="s">
        <v>589</v>
      </c>
      <c r="D321" s="23" t="s">
        <v>660</v>
      </c>
      <c r="E321" s="89" t="s">
        <v>168</v>
      </c>
      <c r="F321" s="89" t="s">
        <v>171</v>
      </c>
      <c r="G321" s="89">
        <v>1</v>
      </c>
      <c r="H321" s="80">
        <v>120</v>
      </c>
      <c r="I321" s="11">
        <f t="shared" si="4"/>
        <v>120</v>
      </c>
      <c r="J321" s="99">
        <v>2</v>
      </c>
      <c r="K321" s="100">
        <v>61</v>
      </c>
      <c r="L321" s="101" t="s">
        <v>591</v>
      </c>
      <c r="M321" s="102" t="s">
        <v>23</v>
      </c>
      <c r="N321" s="9"/>
    </row>
    <row r="322" ht="24" customHeight="1" spans="1:14">
      <c r="A322" s="9">
        <v>318</v>
      </c>
      <c r="B322" s="94" t="s">
        <v>661</v>
      </c>
      <c r="C322" s="23" t="s">
        <v>260</v>
      </c>
      <c r="D322" s="23" t="s">
        <v>662</v>
      </c>
      <c r="E322" s="89" t="s">
        <v>168</v>
      </c>
      <c r="F322" s="89" t="s">
        <v>41</v>
      </c>
      <c r="G322" s="89">
        <v>2</v>
      </c>
      <c r="H322" s="80">
        <v>35</v>
      </c>
      <c r="I322" s="11">
        <f t="shared" si="4"/>
        <v>70</v>
      </c>
      <c r="J322" s="99">
        <v>2</v>
      </c>
      <c r="K322" s="100">
        <v>61</v>
      </c>
      <c r="L322" s="101" t="s">
        <v>591</v>
      </c>
      <c r="M322" s="102" t="s">
        <v>200</v>
      </c>
      <c r="N322" s="9"/>
    </row>
    <row r="323" ht="24" customHeight="1" spans="1:14">
      <c r="A323" s="9">
        <v>319</v>
      </c>
      <c r="B323" s="94" t="s">
        <v>663</v>
      </c>
      <c r="C323" s="23" t="s">
        <v>340</v>
      </c>
      <c r="D323" s="23" t="s">
        <v>664</v>
      </c>
      <c r="E323" s="89" t="s">
        <v>168</v>
      </c>
      <c r="F323" s="89" t="s">
        <v>665</v>
      </c>
      <c r="G323" s="89">
        <v>1</v>
      </c>
      <c r="H323" s="80">
        <v>675</v>
      </c>
      <c r="I323" s="11">
        <f t="shared" si="4"/>
        <v>675</v>
      </c>
      <c r="J323" s="99">
        <v>2</v>
      </c>
      <c r="K323" s="100">
        <v>61</v>
      </c>
      <c r="L323" s="101" t="s">
        <v>591</v>
      </c>
      <c r="M323" s="102" t="s">
        <v>200</v>
      </c>
      <c r="N323" s="9"/>
    </row>
    <row r="324" ht="24" customHeight="1" spans="1:14">
      <c r="A324" s="9">
        <v>320</v>
      </c>
      <c r="B324" s="94" t="s">
        <v>666</v>
      </c>
      <c r="C324" s="23" t="s">
        <v>296</v>
      </c>
      <c r="D324" s="23" t="s">
        <v>667</v>
      </c>
      <c r="E324" s="89" t="s">
        <v>168</v>
      </c>
      <c r="F324" s="89" t="s">
        <v>21</v>
      </c>
      <c r="G324" s="89">
        <v>30</v>
      </c>
      <c r="H324" s="80">
        <v>13</v>
      </c>
      <c r="I324" s="11">
        <f t="shared" ref="I324:I368" si="5">H324*G324</f>
        <v>390</v>
      </c>
      <c r="J324" s="99">
        <v>14</v>
      </c>
      <c r="K324" s="100">
        <v>357</v>
      </c>
      <c r="L324" s="101" t="s">
        <v>591</v>
      </c>
      <c r="M324" s="102" t="s">
        <v>200</v>
      </c>
      <c r="N324" s="9"/>
    </row>
    <row r="325" ht="24" customHeight="1" spans="1:14">
      <c r="A325" s="9">
        <v>321</v>
      </c>
      <c r="B325" s="94" t="s">
        <v>668</v>
      </c>
      <c r="C325" s="23" t="s">
        <v>340</v>
      </c>
      <c r="D325" s="23" t="s">
        <v>669</v>
      </c>
      <c r="E325" s="89" t="s">
        <v>168</v>
      </c>
      <c r="F325" s="89" t="s">
        <v>35</v>
      </c>
      <c r="G325" s="89">
        <v>3</v>
      </c>
      <c r="H325" s="80">
        <v>75</v>
      </c>
      <c r="I325" s="11">
        <f t="shared" si="5"/>
        <v>225</v>
      </c>
      <c r="J325" s="99">
        <v>2</v>
      </c>
      <c r="K325" s="100">
        <v>61</v>
      </c>
      <c r="L325" s="101" t="s">
        <v>591</v>
      </c>
      <c r="M325" s="102" t="s">
        <v>200</v>
      </c>
      <c r="N325" s="9"/>
    </row>
    <row r="326" ht="24" customHeight="1" spans="1:14">
      <c r="A326" s="9">
        <v>322</v>
      </c>
      <c r="B326" s="94" t="s">
        <v>670</v>
      </c>
      <c r="C326" s="23" t="s">
        <v>671</v>
      </c>
      <c r="D326" s="23" t="s">
        <v>672</v>
      </c>
      <c r="E326" s="89" t="s">
        <v>168</v>
      </c>
      <c r="F326" s="89" t="s">
        <v>35</v>
      </c>
      <c r="G326" s="89">
        <v>1</v>
      </c>
      <c r="H326" s="80">
        <v>45</v>
      </c>
      <c r="I326" s="11">
        <f t="shared" si="5"/>
        <v>45</v>
      </c>
      <c r="J326" s="99">
        <v>2</v>
      </c>
      <c r="K326" s="100">
        <v>61</v>
      </c>
      <c r="L326" s="101" t="s">
        <v>591</v>
      </c>
      <c r="M326" s="102" t="s">
        <v>200</v>
      </c>
      <c r="N326" s="9"/>
    </row>
    <row r="327" ht="24" customHeight="1" spans="1:14">
      <c r="A327" s="9">
        <v>323</v>
      </c>
      <c r="B327" s="94" t="s">
        <v>673</v>
      </c>
      <c r="C327" s="23" t="s">
        <v>674</v>
      </c>
      <c r="D327" s="23" t="s">
        <v>879</v>
      </c>
      <c r="E327" s="89" t="s">
        <v>168</v>
      </c>
      <c r="F327" s="89" t="s">
        <v>35</v>
      </c>
      <c r="G327" s="89">
        <v>1</v>
      </c>
      <c r="H327" s="80">
        <v>180</v>
      </c>
      <c r="I327" s="11">
        <f t="shared" si="5"/>
        <v>180</v>
      </c>
      <c r="J327" s="99">
        <v>2</v>
      </c>
      <c r="K327" s="100">
        <v>61</v>
      </c>
      <c r="L327" s="101" t="s">
        <v>591</v>
      </c>
      <c r="M327" s="102" t="s">
        <v>200</v>
      </c>
      <c r="N327" s="9"/>
    </row>
    <row r="328" ht="24" customHeight="1" spans="1:14">
      <c r="A328" s="9">
        <v>324</v>
      </c>
      <c r="B328" s="94" t="s">
        <v>676</v>
      </c>
      <c r="C328" s="23" t="s">
        <v>569</v>
      </c>
      <c r="D328" s="23" t="s">
        <v>677</v>
      </c>
      <c r="E328" s="89" t="s">
        <v>168</v>
      </c>
      <c r="F328" s="89" t="s">
        <v>35</v>
      </c>
      <c r="G328" s="89">
        <v>1</v>
      </c>
      <c r="H328" s="80">
        <v>399</v>
      </c>
      <c r="I328" s="11">
        <f t="shared" si="5"/>
        <v>399</v>
      </c>
      <c r="J328" s="99">
        <v>2</v>
      </c>
      <c r="K328" s="100">
        <v>61</v>
      </c>
      <c r="L328" s="101" t="s">
        <v>591</v>
      </c>
      <c r="M328" s="102" t="s">
        <v>23</v>
      </c>
      <c r="N328" s="9"/>
    </row>
    <row r="329" ht="24" customHeight="1" spans="1:14">
      <c r="A329" s="9">
        <v>325</v>
      </c>
      <c r="B329" s="94" t="s">
        <v>676</v>
      </c>
      <c r="C329" s="23" t="s">
        <v>569</v>
      </c>
      <c r="D329" s="23" t="s">
        <v>678</v>
      </c>
      <c r="E329" s="89" t="s">
        <v>168</v>
      </c>
      <c r="F329" s="89" t="s">
        <v>35</v>
      </c>
      <c r="G329" s="89">
        <v>3</v>
      </c>
      <c r="H329" s="80">
        <v>109</v>
      </c>
      <c r="I329" s="11">
        <f t="shared" si="5"/>
        <v>327</v>
      </c>
      <c r="J329" s="99">
        <v>2</v>
      </c>
      <c r="K329" s="100">
        <v>61</v>
      </c>
      <c r="L329" s="101" t="s">
        <v>591</v>
      </c>
      <c r="M329" s="102" t="s">
        <v>23</v>
      </c>
      <c r="N329" s="9"/>
    </row>
    <row r="330" ht="24" customHeight="1" spans="1:14">
      <c r="A330" s="9">
        <v>326</v>
      </c>
      <c r="B330" s="94" t="s">
        <v>679</v>
      </c>
      <c r="C330" s="23" t="s">
        <v>569</v>
      </c>
      <c r="D330" s="23" t="s">
        <v>680</v>
      </c>
      <c r="E330" s="89" t="s">
        <v>168</v>
      </c>
      <c r="F330" s="89" t="s">
        <v>35</v>
      </c>
      <c r="G330" s="89">
        <v>1</v>
      </c>
      <c r="H330" s="80">
        <v>561</v>
      </c>
      <c r="I330" s="11">
        <f t="shared" si="5"/>
        <v>561</v>
      </c>
      <c r="J330" s="99">
        <v>2</v>
      </c>
      <c r="K330" s="100">
        <v>61</v>
      </c>
      <c r="L330" s="101" t="s">
        <v>591</v>
      </c>
      <c r="M330" s="102" t="s">
        <v>23</v>
      </c>
      <c r="N330" s="9"/>
    </row>
    <row r="331" ht="24" customHeight="1" spans="1:14">
      <c r="A331" s="9">
        <v>327</v>
      </c>
      <c r="B331" s="94" t="s">
        <v>679</v>
      </c>
      <c r="C331" s="23" t="s">
        <v>569</v>
      </c>
      <c r="D331" s="23" t="s">
        <v>681</v>
      </c>
      <c r="E331" s="89" t="s">
        <v>168</v>
      </c>
      <c r="F331" s="89" t="s">
        <v>35</v>
      </c>
      <c r="G331" s="89">
        <v>3</v>
      </c>
      <c r="H331" s="80">
        <v>131</v>
      </c>
      <c r="I331" s="11">
        <f t="shared" si="5"/>
        <v>393</v>
      </c>
      <c r="J331" s="99">
        <v>2</v>
      </c>
      <c r="K331" s="100">
        <v>61</v>
      </c>
      <c r="L331" s="101" t="s">
        <v>591</v>
      </c>
      <c r="M331" s="102" t="s">
        <v>23</v>
      </c>
      <c r="N331" s="9"/>
    </row>
    <row r="332" ht="24" customHeight="1" spans="1:14">
      <c r="A332" s="9">
        <v>328</v>
      </c>
      <c r="B332" s="94" t="s">
        <v>682</v>
      </c>
      <c r="C332" s="23" t="s">
        <v>340</v>
      </c>
      <c r="D332" s="130" t="s">
        <v>880</v>
      </c>
      <c r="E332" s="94" t="s">
        <v>168</v>
      </c>
      <c r="F332" s="94" t="s">
        <v>35</v>
      </c>
      <c r="G332" s="89">
        <v>2</v>
      </c>
      <c r="H332" s="80">
        <v>47</v>
      </c>
      <c r="I332" s="11">
        <f t="shared" si="5"/>
        <v>94</v>
      </c>
      <c r="J332" s="99"/>
      <c r="K332" s="100">
        <v>61</v>
      </c>
      <c r="L332" s="101" t="s">
        <v>591</v>
      </c>
      <c r="M332" s="102" t="s">
        <v>200</v>
      </c>
      <c r="N332" s="9"/>
    </row>
    <row r="333" ht="24" customHeight="1" spans="1:14">
      <c r="A333" s="9">
        <v>329</v>
      </c>
      <c r="B333" s="94" t="s">
        <v>684</v>
      </c>
      <c r="C333" s="23" t="s">
        <v>340</v>
      </c>
      <c r="D333" s="20" t="s">
        <v>881</v>
      </c>
      <c r="E333" s="89" t="s">
        <v>168</v>
      </c>
      <c r="F333" s="89" t="s">
        <v>35</v>
      </c>
      <c r="G333" s="89">
        <v>5</v>
      </c>
      <c r="H333" s="80">
        <v>49</v>
      </c>
      <c r="I333" s="11">
        <f t="shared" si="5"/>
        <v>245</v>
      </c>
      <c r="J333" s="99">
        <v>7</v>
      </c>
      <c r="K333" s="100">
        <v>177</v>
      </c>
      <c r="L333" s="101" t="s">
        <v>591</v>
      </c>
      <c r="M333" s="102" t="s">
        <v>200</v>
      </c>
      <c r="N333" s="9"/>
    </row>
    <row r="334" ht="24" customHeight="1" spans="1:14">
      <c r="A334" s="9">
        <v>330</v>
      </c>
      <c r="B334" s="105" t="s">
        <v>686</v>
      </c>
      <c r="C334" s="131" t="s">
        <v>305</v>
      </c>
      <c r="D334" s="20" t="s">
        <v>306</v>
      </c>
      <c r="E334" s="94" t="s">
        <v>168</v>
      </c>
      <c r="F334" s="132" t="s">
        <v>41</v>
      </c>
      <c r="G334" s="89">
        <v>1</v>
      </c>
      <c r="H334" s="80">
        <v>250</v>
      </c>
      <c r="I334" s="11">
        <f t="shared" si="5"/>
        <v>250</v>
      </c>
      <c r="J334" s="99">
        <v>7</v>
      </c>
      <c r="K334" s="100">
        <v>177</v>
      </c>
      <c r="L334" s="101" t="s">
        <v>591</v>
      </c>
      <c r="M334" s="102" t="s">
        <v>23</v>
      </c>
      <c r="N334" s="9"/>
    </row>
    <row r="335" ht="24" customHeight="1" spans="1:14">
      <c r="A335" s="9">
        <v>331</v>
      </c>
      <c r="B335" s="14" t="s">
        <v>687</v>
      </c>
      <c r="C335" s="10" t="s">
        <v>340</v>
      </c>
      <c r="D335" s="20" t="s">
        <v>688</v>
      </c>
      <c r="E335" s="133" t="s">
        <v>168</v>
      </c>
      <c r="F335" s="133" t="s">
        <v>35</v>
      </c>
      <c r="G335" s="21">
        <v>5</v>
      </c>
      <c r="H335" s="134">
        <v>151</v>
      </c>
      <c r="I335" s="11">
        <f t="shared" si="5"/>
        <v>755</v>
      </c>
      <c r="J335" s="94">
        <v>14</v>
      </c>
      <c r="K335" s="89">
        <v>357</v>
      </c>
      <c r="L335" s="101" t="s">
        <v>591</v>
      </c>
      <c r="M335" s="102" t="s">
        <v>200</v>
      </c>
      <c r="N335" s="9"/>
    </row>
    <row r="336" ht="24" customHeight="1" spans="1:14">
      <c r="A336" s="9">
        <v>332</v>
      </c>
      <c r="B336" s="14" t="s">
        <v>689</v>
      </c>
      <c r="C336" s="53" t="s">
        <v>690</v>
      </c>
      <c r="D336" s="20" t="s">
        <v>691</v>
      </c>
      <c r="E336" s="97" t="s">
        <v>168</v>
      </c>
      <c r="F336" s="97" t="s">
        <v>21</v>
      </c>
      <c r="G336" s="20">
        <v>1</v>
      </c>
      <c r="H336" s="134">
        <v>9</v>
      </c>
      <c r="I336" s="11">
        <f t="shared" si="5"/>
        <v>9</v>
      </c>
      <c r="J336" s="87">
        <v>7</v>
      </c>
      <c r="K336" s="87">
        <v>177</v>
      </c>
      <c r="L336" s="101" t="s">
        <v>591</v>
      </c>
      <c r="M336" s="102" t="s">
        <v>23</v>
      </c>
      <c r="N336" s="9"/>
    </row>
    <row r="337" ht="24" customHeight="1" spans="1:14">
      <c r="A337" s="9">
        <v>333</v>
      </c>
      <c r="B337" s="122" t="s">
        <v>692</v>
      </c>
      <c r="C337" s="101" t="s">
        <v>690</v>
      </c>
      <c r="D337" s="23" t="s">
        <v>691</v>
      </c>
      <c r="E337" s="100" t="s">
        <v>168</v>
      </c>
      <c r="F337" s="100" t="s">
        <v>21</v>
      </c>
      <c r="G337" s="23">
        <v>2</v>
      </c>
      <c r="H337" s="114">
        <v>25</v>
      </c>
      <c r="I337" s="11">
        <f t="shared" si="5"/>
        <v>50</v>
      </c>
      <c r="J337" s="89">
        <v>7</v>
      </c>
      <c r="K337" s="89">
        <v>177</v>
      </c>
      <c r="L337" s="101" t="s">
        <v>591</v>
      </c>
      <c r="M337" s="102" t="s">
        <v>23</v>
      </c>
      <c r="N337" s="9"/>
    </row>
    <row r="338" ht="24" customHeight="1" spans="1:14">
      <c r="A338" s="9">
        <v>334</v>
      </c>
      <c r="B338" s="122" t="s">
        <v>693</v>
      </c>
      <c r="C338" s="101" t="s">
        <v>317</v>
      </c>
      <c r="D338" s="23" t="s">
        <v>691</v>
      </c>
      <c r="E338" s="100" t="s">
        <v>168</v>
      </c>
      <c r="F338" s="100" t="s">
        <v>21</v>
      </c>
      <c r="G338" s="23">
        <v>1</v>
      </c>
      <c r="H338" s="114">
        <v>76</v>
      </c>
      <c r="I338" s="11">
        <f t="shared" si="5"/>
        <v>76</v>
      </c>
      <c r="J338" s="89">
        <v>7</v>
      </c>
      <c r="K338" s="89">
        <v>177</v>
      </c>
      <c r="L338" s="101" t="s">
        <v>591</v>
      </c>
      <c r="M338" s="102" t="s">
        <v>23</v>
      </c>
      <c r="N338" s="9"/>
    </row>
    <row r="339" ht="24" customHeight="1" spans="1:14">
      <c r="A339" s="9">
        <v>335</v>
      </c>
      <c r="B339" s="94" t="s">
        <v>694</v>
      </c>
      <c r="C339" s="23" t="s">
        <v>695</v>
      </c>
      <c r="D339" s="23" t="s">
        <v>696</v>
      </c>
      <c r="E339" s="89" t="s">
        <v>168</v>
      </c>
      <c r="F339" s="89" t="s">
        <v>171</v>
      </c>
      <c r="G339" s="89">
        <v>1</v>
      </c>
      <c r="H339" s="80">
        <v>450</v>
      </c>
      <c r="I339" s="11">
        <f t="shared" si="5"/>
        <v>450</v>
      </c>
      <c r="J339" s="89">
        <v>2</v>
      </c>
      <c r="K339" s="89">
        <v>61</v>
      </c>
      <c r="L339" s="101" t="s">
        <v>591</v>
      </c>
      <c r="M339" s="102" t="s">
        <v>23</v>
      </c>
      <c r="N339" s="9"/>
    </row>
    <row r="340" ht="24" customHeight="1" spans="1:14">
      <c r="A340" s="9">
        <v>336</v>
      </c>
      <c r="B340" s="94" t="s">
        <v>697</v>
      </c>
      <c r="C340" s="23" t="s">
        <v>698</v>
      </c>
      <c r="D340" s="23" t="s">
        <v>342</v>
      </c>
      <c r="E340" s="89" t="s">
        <v>168</v>
      </c>
      <c r="F340" s="89" t="s">
        <v>21</v>
      </c>
      <c r="G340" s="89">
        <v>1</v>
      </c>
      <c r="H340" s="80">
        <v>60</v>
      </c>
      <c r="I340" s="11">
        <f t="shared" si="5"/>
        <v>60</v>
      </c>
      <c r="J340" s="89">
        <v>2</v>
      </c>
      <c r="K340" s="89">
        <v>61</v>
      </c>
      <c r="L340" s="101" t="s">
        <v>591</v>
      </c>
      <c r="M340" s="102" t="s">
        <v>200</v>
      </c>
      <c r="N340" s="9"/>
    </row>
    <row r="341" ht="24" customHeight="1" spans="1:14">
      <c r="A341" s="9">
        <v>337</v>
      </c>
      <c r="B341" s="94" t="s">
        <v>699</v>
      </c>
      <c r="C341" s="23" t="s">
        <v>269</v>
      </c>
      <c r="D341" s="23" t="s">
        <v>700</v>
      </c>
      <c r="E341" s="89" t="s">
        <v>168</v>
      </c>
      <c r="F341" s="89" t="s">
        <v>41</v>
      </c>
      <c r="G341" s="89">
        <v>5</v>
      </c>
      <c r="H341" s="80">
        <v>2.5</v>
      </c>
      <c r="I341" s="11">
        <f t="shared" si="5"/>
        <v>12.5</v>
      </c>
      <c r="J341" s="89">
        <v>2</v>
      </c>
      <c r="K341" s="89">
        <v>61</v>
      </c>
      <c r="L341" s="101" t="s">
        <v>591</v>
      </c>
      <c r="M341" s="102" t="s">
        <v>200</v>
      </c>
      <c r="N341" s="9"/>
    </row>
    <row r="342" ht="24" customHeight="1" spans="1:14">
      <c r="A342" s="9">
        <v>338</v>
      </c>
      <c r="B342" s="94" t="s">
        <v>701</v>
      </c>
      <c r="C342" s="23" t="s">
        <v>702</v>
      </c>
      <c r="D342" s="23" t="s">
        <v>703</v>
      </c>
      <c r="E342" s="89" t="s">
        <v>168</v>
      </c>
      <c r="F342" s="89" t="s">
        <v>704</v>
      </c>
      <c r="G342" s="89">
        <v>1</v>
      </c>
      <c r="H342" s="80">
        <v>32.2</v>
      </c>
      <c r="I342" s="11">
        <f t="shared" si="5"/>
        <v>32.2</v>
      </c>
      <c r="J342" s="89">
        <v>9</v>
      </c>
      <c r="K342" s="89">
        <v>241</v>
      </c>
      <c r="L342" s="101" t="s">
        <v>591</v>
      </c>
      <c r="M342" s="102" t="s">
        <v>200</v>
      </c>
      <c r="N342" s="9"/>
    </row>
    <row r="343" ht="24" customHeight="1" spans="1:14">
      <c r="A343" s="9">
        <v>339</v>
      </c>
      <c r="B343" s="94" t="s">
        <v>705</v>
      </c>
      <c r="C343" s="91" t="s">
        <v>882</v>
      </c>
      <c r="D343" s="23" t="s">
        <v>883</v>
      </c>
      <c r="E343" s="89" t="s">
        <v>168</v>
      </c>
      <c r="F343" s="89" t="s">
        <v>707</v>
      </c>
      <c r="G343" s="89">
        <v>1</v>
      </c>
      <c r="H343" s="80">
        <v>160</v>
      </c>
      <c r="I343" s="11">
        <f t="shared" si="5"/>
        <v>160</v>
      </c>
      <c r="J343" s="89">
        <v>9</v>
      </c>
      <c r="K343" s="89">
        <v>241</v>
      </c>
      <c r="L343" s="101" t="s">
        <v>591</v>
      </c>
      <c r="M343" s="102" t="s">
        <v>23</v>
      </c>
      <c r="N343" s="9"/>
    </row>
    <row r="344" ht="24" customHeight="1" spans="1:14">
      <c r="A344" s="9">
        <v>340</v>
      </c>
      <c r="B344" s="94" t="s">
        <v>708</v>
      </c>
      <c r="C344" s="23" t="s">
        <v>504</v>
      </c>
      <c r="D344" s="23" t="s">
        <v>709</v>
      </c>
      <c r="E344" s="89" t="s">
        <v>168</v>
      </c>
      <c r="F344" s="89" t="s">
        <v>35</v>
      </c>
      <c r="G344" s="89">
        <v>15</v>
      </c>
      <c r="H344" s="80">
        <v>22</v>
      </c>
      <c r="I344" s="11">
        <f t="shared" si="5"/>
        <v>330</v>
      </c>
      <c r="J344" s="89">
        <v>2</v>
      </c>
      <c r="K344" s="89">
        <v>61</v>
      </c>
      <c r="L344" s="101" t="s">
        <v>591</v>
      </c>
      <c r="M344" s="102" t="s">
        <v>200</v>
      </c>
      <c r="N344" s="9"/>
    </row>
    <row r="345" ht="24" customHeight="1" spans="1:14">
      <c r="A345" s="9">
        <v>341</v>
      </c>
      <c r="B345" s="94" t="s">
        <v>710</v>
      </c>
      <c r="C345" s="23" t="s">
        <v>711</v>
      </c>
      <c r="D345" s="23" t="s">
        <v>884</v>
      </c>
      <c r="E345" s="89" t="s">
        <v>168</v>
      </c>
      <c r="F345" s="89" t="s">
        <v>35</v>
      </c>
      <c r="G345" s="89">
        <v>10</v>
      </c>
      <c r="H345" s="80">
        <v>10</v>
      </c>
      <c r="I345" s="11">
        <f t="shared" si="5"/>
        <v>100</v>
      </c>
      <c r="J345" s="89">
        <v>7</v>
      </c>
      <c r="K345" s="89">
        <v>177</v>
      </c>
      <c r="L345" s="101" t="s">
        <v>591</v>
      </c>
      <c r="M345" s="102" t="s">
        <v>200</v>
      </c>
      <c r="N345" s="9"/>
    </row>
    <row r="346" ht="24" customHeight="1" spans="1:14">
      <c r="A346" s="9">
        <v>342</v>
      </c>
      <c r="B346" s="135" t="s">
        <v>713</v>
      </c>
      <c r="C346" s="135" t="s">
        <v>714</v>
      </c>
      <c r="D346" s="135" t="s">
        <v>715</v>
      </c>
      <c r="E346" s="135" t="s">
        <v>168</v>
      </c>
      <c r="F346" s="135" t="s">
        <v>21</v>
      </c>
      <c r="G346" s="135">
        <v>5</v>
      </c>
      <c r="H346" s="136">
        <v>28</v>
      </c>
      <c r="I346" s="11">
        <f t="shared" si="5"/>
        <v>140</v>
      </c>
      <c r="J346" s="153">
        <v>2</v>
      </c>
      <c r="K346" s="135">
        <v>61</v>
      </c>
      <c r="L346" s="101" t="s">
        <v>591</v>
      </c>
      <c r="M346" s="102" t="s">
        <v>23</v>
      </c>
      <c r="N346" s="9"/>
    </row>
    <row r="347" ht="24" customHeight="1" spans="1:14">
      <c r="A347" s="9">
        <v>343</v>
      </c>
      <c r="B347" s="34" t="s">
        <v>283</v>
      </c>
      <c r="C347" s="34" t="s">
        <v>690</v>
      </c>
      <c r="D347" s="34" t="s">
        <v>716</v>
      </c>
      <c r="E347" s="34" t="s">
        <v>168</v>
      </c>
      <c r="F347" s="34" t="s">
        <v>21</v>
      </c>
      <c r="G347" s="34">
        <v>10</v>
      </c>
      <c r="H347" s="90">
        <v>26</v>
      </c>
      <c r="I347" s="11">
        <f t="shared" si="5"/>
        <v>260</v>
      </c>
      <c r="J347" s="34">
        <v>2</v>
      </c>
      <c r="K347" s="34">
        <v>61</v>
      </c>
      <c r="L347" s="101" t="s">
        <v>591</v>
      </c>
      <c r="M347" s="102" t="s">
        <v>23</v>
      </c>
      <c r="N347" s="9"/>
    </row>
    <row r="348" ht="24" customHeight="1" spans="1:14">
      <c r="A348" s="9">
        <v>344</v>
      </c>
      <c r="B348" s="34" t="s">
        <v>717</v>
      </c>
      <c r="C348" s="34" t="s">
        <v>714</v>
      </c>
      <c r="D348" s="34" t="s">
        <v>716</v>
      </c>
      <c r="E348" s="34" t="s">
        <v>168</v>
      </c>
      <c r="F348" s="34" t="s">
        <v>21</v>
      </c>
      <c r="G348" s="34">
        <v>15</v>
      </c>
      <c r="H348" s="90">
        <v>25</v>
      </c>
      <c r="I348" s="11">
        <f t="shared" si="5"/>
        <v>375</v>
      </c>
      <c r="J348" s="34">
        <v>7</v>
      </c>
      <c r="K348" s="34">
        <v>177</v>
      </c>
      <c r="L348" s="101" t="s">
        <v>591</v>
      </c>
      <c r="M348" s="34" t="s">
        <v>23</v>
      </c>
      <c r="N348" s="9"/>
    </row>
    <row r="349" ht="24" customHeight="1" spans="1:14">
      <c r="A349" s="9">
        <v>345</v>
      </c>
      <c r="B349" s="34" t="s">
        <v>718</v>
      </c>
      <c r="C349" s="135" t="s">
        <v>690</v>
      </c>
      <c r="D349" s="34" t="s">
        <v>719</v>
      </c>
      <c r="E349" s="34" t="s">
        <v>168</v>
      </c>
      <c r="F349" s="34" t="s">
        <v>21</v>
      </c>
      <c r="G349" s="34">
        <v>15</v>
      </c>
      <c r="H349" s="90">
        <v>75</v>
      </c>
      <c r="I349" s="11">
        <f t="shared" si="5"/>
        <v>1125</v>
      </c>
      <c r="J349" s="34">
        <v>7</v>
      </c>
      <c r="K349" s="34">
        <v>177</v>
      </c>
      <c r="L349" s="101" t="s">
        <v>591</v>
      </c>
      <c r="M349" s="34" t="s">
        <v>23</v>
      </c>
      <c r="N349" s="9"/>
    </row>
    <row r="350" ht="24" customHeight="1" spans="1:14">
      <c r="A350" s="9">
        <v>346</v>
      </c>
      <c r="B350" s="34" t="s">
        <v>720</v>
      </c>
      <c r="C350" s="34" t="s">
        <v>822</v>
      </c>
      <c r="D350" s="34" t="s">
        <v>721</v>
      </c>
      <c r="E350" s="34" t="s">
        <v>168</v>
      </c>
      <c r="F350" s="34" t="s">
        <v>722</v>
      </c>
      <c r="G350" s="34">
        <v>35</v>
      </c>
      <c r="H350" s="90">
        <v>17</v>
      </c>
      <c r="I350" s="11">
        <f t="shared" si="5"/>
        <v>595</v>
      </c>
      <c r="J350" s="34">
        <v>2</v>
      </c>
      <c r="K350" s="34">
        <v>61</v>
      </c>
      <c r="L350" s="101" t="s">
        <v>591</v>
      </c>
      <c r="M350" s="34" t="s">
        <v>200</v>
      </c>
      <c r="N350" s="9"/>
    </row>
    <row r="351" ht="24" customHeight="1" spans="1:14">
      <c r="A351" s="9">
        <v>347</v>
      </c>
      <c r="B351" s="34" t="s">
        <v>443</v>
      </c>
      <c r="C351" s="34" t="s">
        <v>444</v>
      </c>
      <c r="D351" s="34" t="s">
        <v>723</v>
      </c>
      <c r="E351" s="34" t="s">
        <v>168</v>
      </c>
      <c r="F351" s="34" t="s">
        <v>724</v>
      </c>
      <c r="G351" s="34">
        <v>3</v>
      </c>
      <c r="H351" s="90">
        <v>26</v>
      </c>
      <c r="I351" s="11">
        <f t="shared" si="5"/>
        <v>78</v>
      </c>
      <c r="J351" s="34">
        <v>5</v>
      </c>
      <c r="K351" s="34">
        <v>116</v>
      </c>
      <c r="L351" s="101" t="s">
        <v>591</v>
      </c>
      <c r="M351" s="34" t="s">
        <v>200</v>
      </c>
      <c r="N351" s="9"/>
    </row>
    <row r="352" ht="24" customHeight="1" spans="1:14">
      <c r="A352" s="9">
        <v>348</v>
      </c>
      <c r="B352" s="68" t="s">
        <v>126</v>
      </c>
      <c r="C352" s="137" t="s">
        <v>311</v>
      </c>
      <c r="D352" s="21" t="s">
        <v>127</v>
      </c>
      <c r="E352" s="21" t="s">
        <v>168</v>
      </c>
      <c r="F352" s="21" t="s">
        <v>41</v>
      </c>
      <c r="G352" s="21">
        <v>1</v>
      </c>
      <c r="H352" s="22">
        <v>68</v>
      </c>
      <c r="I352" s="11">
        <f t="shared" si="5"/>
        <v>68</v>
      </c>
      <c r="J352" s="34">
        <v>2</v>
      </c>
      <c r="K352" s="34">
        <v>61</v>
      </c>
      <c r="L352" s="101" t="s">
        <v>591</v>
      </c>
      <c r="M352" s="34" t="s">
        <v>200</v>
      </c>
      <c r="N352" s="9"/>
    </row>
    <row r="353" ht="24" customHeight="1" spans="1:14">
      <c r="A353" s="9">
        <v>349</v>
      </c>
      <c r="B353" s="68" t="s">
        <v>126</v>
      </c>
      <c r="C353" s="137" t="s">
        <v>311</v>
      </c>
      <c r="D353" s="21" t="s">
        <v>128</v>
      </c>
      <c r="E353" s="21" t="s">
        <v>168</v>
      </c>
      <c r="F353" s="21" t="s">
        <v>41</v>
      </c>
      <c r="G353" s="21">
        <v>1</v>
      </c>
      <c r="H353" s="22">
        <v>68</v>
      </c>
      <c r="I353" s="11">
        <f t="shared" si="5"/>
        <v>68</v>
      </c>
      <c r="J353" s="34">
        <v>2</v>
      </c>
      <c r="K353" s="34">
        <v>61</v>
      </c>
      <c r="L353" s="101" t="s">
        <v>591</v>
      </c>
      <c r="M353" s="34" t="s">
        <v>200</v>
      </c>
      <c r="N353" s="9"/>
    </row>
    <row r="354" ht="24" customHeight="1" spans="1:14">
      <c r="A354" s="9">
        <v>350</v>
      </c>
      <c r="B354" s="34" t="s">
        <v>726</v>
      </c>
      <c r="C354" s="135" t="s">
        <v>308</v>
      </c>
      <c r="D354" s="34" t="s">
        <v>727</v>
      </c>
      <c r="E354" s="34" t="s">
        <v>168</v>
      </c>
      <c r="F354" s="34" t="s">
        <v>21</v>
      </c>
      <c r="G354" s="34">
        <v>1</v>
      </c>
      <c r="H354" s="90">
        <v>160</v>
      </c>
      <c r="I354" s="11">
        <f t="shared" si="5"/>
        <v>160</v>
      </c>
      <c r="J354" s="34">
        <v>2</v>
      </c>
      <c r="K354" s="34">
        <v>61</v>
      </c>
      <c r="L354" s="101" t="s">
        <v>591</v>
      </c>
      <c r="M354" s="34" t="s">
        <v>23</v>
      </c>
      <c r="N354" s="9"/>
    </row>
    <row r="355" ht="24" customHeight="1" spans="1:14">
      <c r="A355" s="9">
        <v>351</v>
      </c>
      <c r="B355" s="34" t="s">
        <v>728</v>
      </c>
      <c r="C355" s="132" t="s">
        <v>775</v>
      </c>
      <c r="D355" s="21" t="s">
        <v>729</v>
      </c>
      <c r="E355" s="21" t="s">
        <v>168</v>
      </c>
      <c r="F355" s="21" t="s">
        <v>51</v>
      </c>
      <c r="G355" s="21">
        <v>12</v>
      </c>
      <c r="H355" s="22">
        <v>5.5</v>
      </c>
      <c r="I355" s="11">
        <f t="shared" si="5"/>
        <v>66</v>
      </c>
      <c r="J355" s="89">
        <v>7</v>
      </c>
      <c r="K355" s="89">
        <v>177</v>
      </c>
      <c r="L355" s="101" t="s">
        <v>591</v>
      </c>
      <c r="M355" s="34" t="s">
        <v>200</v>
      </c>
      <c r="N355" s="9"/>
    </row>
    <row r="356" ht="24" customHeight="1" spans="1:14">
      <c r="A356" s="9">
        <v>352</v>
      </c>
      <c r="B356" s="138" t="s">
        <v>186</v>
      </c>
      <c r="C356" s="49" t="s">
        <v>285</v>
      </c>
      <c r="D356" s="68" t="s">
        <v>885</v>
      </c>
      <c r="E356" s="9" t="s">
        <v>168</v>
      </c>
      <c r="F356" s="21" t="s">
        <v>21</v>
      </c>
      <c r="G356" s="68">
        <v>15</v>
      </c>
      <c r="H356" s="50">
        <v>8</v>
      </c>
      <c r="I356" s="11">
        <f t="shared" si="5"/>
        <v>120</v>
      </c>
      <c r="J356" s="154">
        <v>6</v>
      </c>
      <c r="K356" s="155">
        <v>180</v>
      </c>
      <c r="L356" s="36" t="s">
        <v>731</v>
      </c>
      <c r="M356" s="156" t="s">
        <v>23</v>
      </c>
      <c r="N356" s="9"/>
    </row>
    <row r="357" ht="24" customHeight="1" spans="1:14">
      <c r="A357" s="9">
        <v>353</v>
      </c>
      <c r="B357" s="68" t="s">
        <v>400</v>
      </c>
      <c r="C357" s="23" t="s">
        <v>350</v>
      </c>
      <c r="D357" s="68" t="s">
        <v>732</v>
      </c>
      <c r="E357" s="9" t="s">
        <v>168</v>
      </c>
      <c r="F357" s="21" t="s">
        <v>35</v>
      </c>
      <c r="G357" s="21">
        <v>1</v>
      </c>
      <c r="H357" s="22">
        <v>8</v>
      </c>
      <c r="I357" s="11">
        <f t="shared" si="5"/>
        <v>8</v>
      </c>
      <c r="J357" s="154">
        <v>12</v>
      </c>
      <c r="K357" s="155">
        <f t="shared" ref="K357:K365" si="6">J357*30</f>
        <v>360</v>
      </c>
      <c r="L357" s="36" t="s">
        <v>731</v>
      </c>
      <c r="M357" s="156" t="s">
        <v>85</v>
      </c>
      <c r="N357" s="9"/>
    </row>
    <row r="358" ht="24" customHeight="1" spans="1:14">
      <c r="A358" s="9">
        <v>354</v>
      </c>
      <c r="B358" s="21" t="s">
        <v>733</v>
      </c>
      <c r="C358" s="10" t="s">
        <v>291</v>
      </c>
      <c r="D358" s="21" t="s">
        <v>734</v>
      </c>
      <c r="E358" s="9" t="s">
        <v>168</v>
      </c>
      <c r="F358" s="21" t="s">
        <v>35</v>
      </c>
      <c r="G358" s="21">
        <v>5</v>
      </c>
      <c r="H358" s="22">
        <v>60</v>
      </c>
      <c r="I358" s="11">
        <f t="shared" si="5"/>
        <v>300</v>
      </c>
      <c r="J358" s="154">
        <v>12</v>
      </c>
      <c r="K358" s="155">
        <f t="shared" si="6"/>
        <v>360</v>
      </c>
      <c r="L358" s="36" t="s">
        <v>731</v>
      </c>
      <c r="M358" s="156" t="s">
        <v>85</v>
      </c>
      <c r="N358" s="9"/>
    </row>
    <row r="359" ht="24" customHeight="1" spans="1:14">
      <c r="A359" s="9">
        <v>355</v>
      </c>
      <c r="B359" s="68" t="s">
        <v>218</v>
      </c>
      <c r="C359" s="139" t="s">
        <v>469</v>
      </c>
      <c r="D359" s="21" t="s">
        <v>219</v>
      </c>
      <c r="E359" s="9" t="s">
        <v>168</v>
      </c>
      <c r="F359" s="21" t="s">
        <v>51</v>
      </c>
      <c r="G359" s="21">
        <v>50</v>
      </c>
      <c r="H359" s="22">
        <v>0.6</v>
      </c>
      <c r="I359" s="11">
        <f t="shared" si="5"/>
        <v>30</v>
      </c>
      <c r="J359" s="154">
        <v>7</v>
      </c>
      <c r="K359" s="155">
        <f t="shared" si="6"/>
        <v>210</v>
      </c>
      <c r="L359" s="36" t="s">
        <v>731</v>
      </c>
      <c r="M359" s="156" t="s">
        <v>200</v>
      </c>
      <c r="N359" s="9"/>
    </row>
    <row r="360" ht="24" customHeight="1" spans="1:14">
      <c r="A360" s="9">
        <v>356</v>
      </c>
      <c r="B360" s="68" t="s">
        <v>736</v>
      </c>
      <c r="C360" s="34" t="s">
        <v>260</v>
      </c>
      <c r="D360" s="132" t="s">
        <v>886</v>
      </c>
      <c r="E360" s="9" t="s">
        <v>168</v>
      </c>
      <c r="F360" s="140" t="s">
        <v>41</v>
      </c>
      <c r="G360" s="21">
        <v>100</v>
      </c>
      <c r="H360" s="22">
        <v>10</v>
      </c>
      <c r="I360" s="11">
        <f t="shared" si="5"/>
        <v>1000</v>
      </c>
      <c r="J360" s="154">
        <v>9</v>
      </c>
      <c r="K360" s="155">
        <f t="shared" si="6"/>
        <v>270</v>
      </c>
      <c r="L360" s="36" t="s">
        <v>731</v>
      </c>
      <c r="M360" s="156" t="s">
        <v>152</v>
      </c>
      <c r="N360" s="9"/>
    </row>
    <row r="361" ht="24" customHeight="1" spans="1:14">
      <c r="A361" s="9">
        <v>357</v>
      </c>
      <c r="B361" s="68" t="s">
        <v>736</v>
      </c>
      <c r="C361" s="34" t="s">
        <v>260</v>
      </c>
      <c r="D361" s="132" t="s">
        <v>887</v>
      </c>
      <c r="E361" s="9" t="s">
        <v>168</v>
      </c>
      <c r="F361" s="140" t="s">
        <v>41</v>
      </c>
      <c r="G361" s="21">
        <v>8</v>
      </c>
      <c r="H361" s="22">
        <v>11</v>
      </c>
      <c r="I361" s="11">
        <f t="shared" si="5"/>
        <v>88</v>
      </c>
      <c r="J361" s="154">
        <v>7</v>
      </c>
      <c r="K361" s="155">
        <f t="shared" si="6"/>
        <v>210</v>
      </c>
      <c r="L361" s="36" t="s">
        <v>731</v>
      </c>
      <c r="M361" s="156" t="s">
        <v>152</v>
      </c>
      <c r="N361" s="9"/>
    </row>
    <row r="362" ht="24" customHeight="1" spans="1:14">
      <c r="A362" s="9">
        <v>358</v>
      </c>
      <c r="B362" s="68" t="s">
        <v>194</v>
      </c>
      <c r="C362" s="21" t="s">
        <v>739</v>
      </c>
      <c r="D362" s="68" t="s">
        <v>740</v>
      </c>
      <c r="E362" s="9" t="s">
        <v>168</v>
      </c>
      <c r="F362" s="68" t="s">
        <v>41</v>
      </c>
      <c r="G362" s="68">
        <v>5</v>
      </c>
      <c r="H362" s="141">
        <v>12</v>
      </c>
      <c r="I362" s="11">
        <f t="shared" si="5"/>
        <v>60</v>
      </c>
      <c r="J362" s="157">
        <v>9</v>
      </c>
      <c r="K362" s="155">
        <f t="shared" si="6"/>
        <v>270</v>
      </c>
      <c r="L362" s="36" t="s">
        <v>731</v>
      </c>
      <c r="M362" s="158" t="s">
        <v>200</v>
      </c>
      <c r="N362" s="9"/>
    </row>
    <row r="363" ht="24" customHeight="1" spans="1:14">
      <c r="A363" s="9">
        <v>359</v>
      </c>
      <c r="B363" s="21" t="s">
        <v>741</v>
      </c>
      <c r="C363" s="53" t="s">
        <v>742</v>
      </c>
      <c r="D363" s="14" t="s">
        <v>743</v>
      </c>
      <c r="E363" s="9" t="s">
        <v>168</v>
      </c>
      <c r="F363" s="21" t="s">
        <v>41</v>
      </c>
      <c r="G363" s="21">
        <v>1</v>
      </c>
      <c r="H363" s="22">
        <v>178</v>
      </c>
      <c r="I363" s="11">
        <f t="shared" si="5"/>
        <v>178</v>
      </c>
      <c r="J363" s="154">
        <v>9</v>
      </c>
      <c r="K363" s="155">
        <f t="shared" si="6"/>
        <v>270</v>
      </c>
      <c r="L363" s="36" t="s">
        <v>731</v>
      </c>
      <c r="M363" s="159" t="s">
        <v>200</v>
      </c>
      <c r="N363" s="9"/>
    </row>
    <row r="364" ht="24" customHeight="1" spans="1:14">
      <c r="A364" s="9">
        <v>360</v>
      </c>
      <c r="B364" s="21" t="s">
        <v>744</v>
      </c>
      <c r="C364" s="53" t="s">
        <v>414</v>
      </c>
      <c r="D364" s="21" t="s">
        <v>745</v>
      </c>
      <c r="E364" s="9" t="s">
        <v>168</v>
      </c>
      <c r="F364" s="21" t="s">
        <v>51</v>
      </c>
      <c r="G364" s="21">
        <v>10</v>
      </c>
      <c r="H364" s="141">
        <v>11</v>
      </c>
      <c r="I364" s="11">
        <f t="shared" si="5"/>
        <v>110</v>
      </c>
      <c r="J364" s="154">
        <v>9</v>
      </c>
      <c r="K364" s="155">
        <f t="shared" si="6"/>
        <v>270</v>
      </c>
      <c r="L364" s="36" t="s">
        <v>731</v>
      </c>
      <c r="M364" s="156" t="s">
        <v>152</v>
      </c>
      <c r="N364" s="9"/>
    </row>
    <row r="365" ht="24" customHeight="1" spans="1:14">
      <c r="A365" s="9">
        <v>361</v>
      </c>
      <c r="B365" s="19" t="s">
        <v>88</v>
      </c>
      <c r="C365" s="9" t="s">
        <v>265</v>
      </c>
      <c r="D365" s="21" t="s">
        <v>90</v>
      </c>
      <c r="E365" s="9" t="s">
        <v>168</v>
      </c>
      <c r="F365" s="20" t="s">
        <v>41</v>
      </c>
      <c r="G365" s="21">
        <v>5</v>
      </c>
      <c r="H365" s="142">
        <v>42</v>
      </c>
      <c r="I365" s="11">
        <f t="shared" si="5"/>
        <v>210</v>
      </c>
      <c r="J365" s="154">
        <v>9</v>
      </c>
      <c r="K365" s="155">
        <f t="shared" si="6"/>
        <v>270</v>
      </c>
      <c r="L365" s="36" t="s">
        <v>731</v>
      </c>
      <c r="M365" s="156" t="s">
        <v>200</v>
      </c>
      <c r="N365" s="9"/>
    </row>
    <row r="366" ht="24" customHeight="1" spans="1:14">
      <c r="A366" s="9">
        <v>362</v>
      </c>
      <c r="B366" s="143" t="s">
        <v>746</v>
      </c>
      <c r="C366" s="9" t="s">
        <v>747</v>
      </c>
      <c r="D366" s="144" t="s">
        <v>748</v>
      </c>
      <c r="E366" s="9" t="s">
        <v>168</v>
      </c>
      <c r="F366" s="14" t="s">
        <v>21</v>
      </c>
      <c r="G366" s="31">
        <v>10</v>
      </c>
      <c r="H366" s="32">
        <v>30</v>
      </c>
      <c r="I366" s="11">
        <f t="shared" si="5"/>
        <v>300</v>
      </c>
      <c r="J366" s="154">
        <v>7</v>
      </c>
      <c r="K366" s="33">
        <v>210</v>
      </c>
      <c r="L366" s="36" t="s">
        <v>731</v>
      </c>
      <c r="M366" s="53" t="s">
        <v>23</v>
      </c>
      <c r="N366" s="9"/>
    </row>
    <row r="367" ht="24" customHeight="1" spans="1:14">
      <c r="A367" s="9">
        <v>363</v>
      </c>
      <c r="B367" s="9" t="s">
        <v>888</v>
      </c>
      <c r="C367" s="9" t="s">
        <v>750</v>
      </c>
      <c r="D367" s="9" t="s">
        <v>751</v>
      </c>
      <c r="E367" s="9" t="s">
        <v>168</v>
      </c>
      <c r="F367" s="9" t="s">
        <v>41</v>
      </c>
      <c r="G367" s="9">
        <v>1</v>
      </c>
      <c r="H367" s="11">
        <v>189</v>
      </c>
      <c r="I367" s="11">
        <f t="shared" si="5"/>
        <v>189</v>
      </c>
      <c r="J367" s="154">
        <v>7</v>
      </c>
      <c r="K367" s="33">
        <v>210</v>
      </c>
      <c r="L367" s="36" t="s">
        <v>731</v>
      </c>
      <c r="M367" s="156" t="s">
        <v>200</v>
      </c>
      <c r="N367" s="9"/>
    </row>
    <row r="368" ht="24" customHeight="1" spans="1:14">
      <c r="A368" s="9">
        <v>364</v>
      </c>
      <c r="B368" s="64" t="s">
        <v>889</v>
      </c>
      <c r="C368" s="69" t="s">
        <v>890</v>
      </c>
      <c r="D368" s="64" t="s">
        <v>891</v>
      </c>
      <c r="E368" s="64" t="s">
        <v>168</v>
      </c>
      <c r="F368" s="64" t="s">
        <v>21</v>
      </c>
      <c r="G368" s="64">
        <v>1</v>
      </c>
      <c r="H368" s="64">
        <v>360</v>
      </c>
      <c r="I368" s="11">
        <f t="shared" ref="I368:I375" si="7">H368*G368</f>
        <v>360</v>
      </c>
      <c r="J368" s="160">
        <v>2</v>
      </c>
      <c r="K368" s="160">
        <v>65</v>
      </c>
      <c r="L368" s="64" t="s">
        <v>22</v>
      </c>
      <c r="M368" s="64" t="s">
        <v>36</v>
      </c>
      <c r="N368" s="64"/>
    </row>
    <row r="369" ht="24" customHeight="1" spans="1:14">
      <c r="A369" s="9">
        <v>365</v>
      </c>
      <c r="B369" s="64" t="s">
        <v>892</v>
      </c>
      <c r="C369" s="69" t="s">
        <v>890</v>
      </c>
      <c r="D369" s="64" t="s">
        <v>893</v>
      </c>
      <c r="E369" s="64" t="s">
        <v>168</v>
      </c>
      <c r="F369" s="64" t="s">
        <v>21</v>
      </c>
      <c r="G369" s="64">
        <v>1</v>
      </c>
      <c r="H369" s="64">
        <v>260</v>
      </c>
      <c r="I369" s="11">
        <f t="shared" si="7"/>
        <v>260</v>
      </c>
      <c r="J369" s="160">
        <v>2</v>
      </c>
      <c r="K369" s="160">
        <v>65</v>
      </c>
      <c r="L369" s="64" t="s">
        <v>22</v>
      </c>
      <c r="M369" s="64" t="s">
        <v>36</v>
      </c>
      <c r="N369" s="64"/>
    </row>
    <row r="370" ht="24" customHeight="1" spans="1:14">
      <c r="A370" s="9">
        <v>366</v>
      </c>
      <c r="B370" s="64" t="s">
        <v>894</v>
      </c>
      <c r="C370" s="69" t="s">
        <v>890</v>
      </c>
      <c r="D370" s="64" t="s">
        <v>895</v>
      </c>
      <c r="E370" s="64" t="s">
        <v>168</v>
      </c>
      <c r="F370" s="64" t="s">
        <v>51</v>
      </c>
      <c r="G370" s="64">
        <v>500</v>
      </c>
      <c r="H370" s="64">
        <v>1.1</v>
      </c>
      <c r="I370" s="11">
        <f t="shared" si="7"/>
        <v>550</v>
      </c>
      <c r="J370" s="160">
        <v>2</v>
      </c>
      <c r="K370" s="160">
        <v>65</v>
      </c>
      <c r="L370" s="64" t="s">
        <v>22</v>
      </c>
      <c r="M370" s="64" t="s">
        <v>36</v>
      </c>
      <c r="N370" s="64"/>
    </row>
    <row r="371" ht="24" customHeight="1" spans="1:14">
      <c r="A371" s="9">
        <v>367</v>
      </c>
      <c r="B371" s="64" t="s">
        <v>896</v>
      </c>
      <c r="C371" s="69" t="s">
        <v>890</v>
      </c>
      <c r="D371" s="64" t="s">
        <v>897</v>
      </c>
      <c r="E371" s="64" t="s">
        <v>168</v>
      </c>
      <c r="F371" s="64" t="s">
        <v>41</v>
      </c>
      <c r="G371" s="64">
        <v>1</v>
      </c>
      <c r="H371" s="64">
        <v>190</v>
      </c>
      <c r="I371" s="11">
        <f t="shared" si="7"/>
        <v>190</v>
      </c>
      <c r="J371" s="160">
        <v>2</v>
      </c>
      <c r="K371" s="160">
        <v>65</v>
      </c>
      <c r="L371" s="64" t="s">
        <v>22</v>
      </c>
      <c r="M371" s="64" t="s">
        <v>36</v>
      </c>
      <c r="N371" s="64"/>
    </row>
    <row r="372" ht="24" customHeight="1" spans="1:14">
      <c r="A372" s="9">
        <v>368</v>
      </c>
      <c r="B372" s="64" t="s">
        <v>896</v>
      </c>
      <c r="C372" s="69" t="s">
        <v>890</v>
      </c>
      <c r="D372" s="64" t="s">
        <v>898</v>
      </c>
      <c r="E372" s="64" t="s">
        <v>168</v>
      </c>
      <c r="F372" s="64" t="s">
        <v>41</v>
      </c>
      <c r="G372" s="64">
        <v>1</v>
      </c>
      <c r="H372" s="64">
        <v>190</v>
      </c>
      <c r="I372" s="11">
        <f t="shared" si="7"/>
        <v>190</v>
      </c>
      <c r="J372" s="160">
        <v>2</v>
      </c>
      <c r="K372" s="160">
        <v>65</v>
      </c>
      <c r="L372" s="64" t="s">
        <v>22</v>
      </c>
      <c r="M372" s="64" t="s">
        <v>36</v>
      </c>
      <c r="N372" s="64"/>
    </row>
    <row r="373" ht="24" customHeight="1" spans="1:14">
      <c r="A373" s="9">
        <v>369</v>
      </c>
      <c r="B373" s="64" t="s">
        <v>896</v>
      </c>
      <c r="C373" s="69" t="s">
        <v>890</v>
      </c>
      <c r="D373" s="64" t="s">
        <v>899</v>
      </c>
      <c r="E373" s="64" t="s">
        <v>168</v>
      </c>
      <c r="F373" s="64" t="s">
        <v>41</v>
      </c>
      <c r="G373" s="64">
        <v>1</v>
      </c>
      <c r="H373" s="64">
        <v>190</v>
      </c>
      <c r="I373" s="11">
        <f t="shared" si="7"/>
        <v>190</v>
      </c>
      <c r="J373" s="160">
        <v>2</v>
      </c>
      <c r="K373" s="160">
        <v>65</v>
      </c>
      <c r="L373" s="64" t="s">
        <v>22</v>
      </c>
      <c r="M373" s="64" t="s">
        <v>36</v>
      </c>
      <c r="N373" s="64"/>
    </row>
    <row r="374" ht="24" customHeight="1" spans="1:14">
      <c r="A374" s="9">
        <v>370</v>
      </c>
      <c r="B374" s="64" t="s">
        <v>900</v>
      </c>
      <c r="C374" s="69" t="s">
        <v>890</v>
      </c>
      <c r="D374" s="64" t="s">
        <v>901</v>
      </c>
      <c r="E374" s="64" t="s">
        <v>168</v>
      </c>
      <c r="F374" s="64" t="s">
        <v>274</v>
      </c>
      <c r="G374" s="64">
        <v>10</v>
      </c>
      <c r="H374" s="64">
        <v>55</v>
      </c>
      <c r="I374" s="11">
        <f t="shared" si="7"/>
        <v>550</v>
      </c>
      <c r="J374" s="160">
        <v>2</v>
      </c>
      <c r="K374" s="160">
        <v>65</v>
      </c>
      <c r="L374" s="64" t="s">
        <v>22</v>
      </c>
      <c r="M374" s="64" t="s">
        <v>36</v>
      </c>
      <c r="N374" s="64"/>
    </row>
    <row r="375" ht="24" customHeight="1" spans="1:14">
      <c r="A375" s="9">
        <v>371</v>
      </c>
      <c r="B375" s="64" t="s">
        <v>902</v>
      </c>
      <c r="C375" s="69" t="s">
        <v>890</v>
      </c>
      <c r="D375" s="64" t="s">
        <v>891</v>
      </c>
      <c r="E375" s="64" t="s">
        <v>168</v>
      </c>
      <c r="F375" s="64" t="s">
        <v>21</v>
      </c>
      <c r="G375" s="64">
        <v>1</v>
      </c>
      <c r="H375" s="64">
        <v>400</v>
      </c>
      <c r="I375" s="11">
        <f t="shared" si="7"/>
        <v>400</v>
      </c>
      <c r="J375" s="160">
        <v>2</v>
      </c>
      <c r="K375" s="160">
        <v>65</v>
      </c>
      <c r="L375" s="64" t="s">
        <v>22</v>
      </c>
      <c r="M375" s="64" t="s">
        <v>36</v>
      </c>
      <c r="N375" s="64"/>
    </row>
    <row r="376" ht="24" customHeight="1" spans="1:14">
      <c r="A376" s="145" t="s">
        <v>752</v>
      </c>
      <c r="B376" s="146"/>
      <c r="C376" s="147"/>
      <c r="D376" s="146"/>
      <c r="E376" s="146"/>
      <c r="F376" s="146"/>
      <c r="G376" s="146"/>
      <c r="H376" s="146"/>
      <c r="I376" s="11">
        <f>SUM(I5:I375)</f>
        <v>153160</v>
      </c>
      <c r="J376" s="161"/>
      <c r="K376" s="161"/>
      <c r="L376" s="162"/>
      <c r="M376" s="162"/>
      <c r="N376" s="163"/>
    </row>
    <row r="377" ht="24" customHeight="1" spans="1:14">
      <c r="A377" s="148" t="s">
        <v>753</v>
      </c>
      <c r="B377" s="149"/>
      <c r="C377" s="148" t="s">
        <v>754</v>
      </c>
      <c r="D377" s="150"/>
      <c r="E377" s="149"/>
      <c r="F377" s="151"/>
      <c r="G377" s="151"/>
      <c r="H377" s="152" t="s">
        <v>755</v>
      </c>
      <c r="I377" s="164"/>
      <c r="J377" s="149"/>
      <c r="K377" s="149"/>
      <c r="L377" s="149"/>
      <c r="M377" s="149"/>
      <c r="N377" s="149"/>
    </row>
    <row r="460" spans="9:9">
      <c r="I460">
        <f>SUM(I6:I459)</f>
        <v>305120</v>
      </c>
    </row>
  </sheetData>
  <autoFilter xmlns:etc="http://www.wps.cn/officeDocument/2017/etCustomData" ref="A4:O377" etc:filterBottomFollowUsedRange="0">
    <extLst/>
  </autoFilter>
  <mergeCells count="20">
    <mergeCell ref="A1:N1"/>
    <mergeCell ref="A2:C2"/>
    <mergeCell ref="J2:N2"/>
    <mergeCell ref="J3:K3"/>
    <mergeCell ref="A376:H376"/>
    <mergeCell ref="A377:B377"/>
    <mergeCell ref="C377:G377"/>
    <mergeCell ref="H377:N377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L3:L4"/>
    <mergeCell ref="M3:M4"/>
    <mergeCell ref="N3:N4"/>
  </mergeCells>
  <conditionalFormatting sqref="B149:D149">
    <cfRule type="expression" dxfId="0" priority="12">
      <formula>B149&lt;&gt;#REF!</formula>
    </cfRule>
    <cfRule type="expression" priority="13">
      <formula>B149&lt;&gt;#REF!</formula>
    </cfRule>
  </conditionalFormatting>
  <conditionalFormatting sqref="F149">
    <cfRule type="expression" dxfId="0" priority="10">
      <formula>F149&lt;&gt;#REF!</formula>
    </cfRule>
    <cfRule type="expression" priority="11">
      <formula>F149&lt;&gt;#REF!</formula>
    </cfRule>
  </conditionalFormatting>
  <conditionalFormatting sqref="C170">
    <cfRule type="expression" dxfId="0" priority="6">
      <formula>C170&lt;&gt;#REF!</formula>
    </cfRule>
    <cfRule type="expression" priority="7">
      <formula>C170&lt;&gt;#REF!</formula>
    </cfRule>
  </conditionalFormatting>
  <conditionalFormatting sqref="B184">
    <cfRule type="duplicateValues" priority="4" stopIfTrue="1"/>
    <cfRule type="duplicateValues" dxfId="1" priority="5" stopIfTrue="1"/>
  </conditionalFormatting>
  <conditionalFormatting sqref="B188:B191">
    <cfRule type="duplicateValues" dxfId="2" priority="1" stopIfTrue="1"/>
    <cfRule type="duplicateValues" priority="2" stopIfTrue="1"/>
    <cfRule type="duplicateValues" dxfId="3" priority="3" stopIfTrue="1"/>
  </conditionalFormatting>
  <conditionalFormatting sqref="C150:C151">
    <cfRule type="expression" dxfId="0" priority="8">
      <formula>C150&lt;&gt;#REF!</formula>
    </cfRule>
    <cfRule type="expression" priority="9">
      <formula>C150&lt;&gt;#REF!</formula>
    </cfRule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附件1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lemon</dc:creator>
  <cp:lastModifiedBy>柠檬</cp:lastModifiedBy>
  <dcterms:created xsi:type="dcterms:W3CDTF">2008-09-11T17:22:00Z</dcterms:created>
  <cp:lastPrinted>2023-11-23T00:36:00Z</cp:lastPrinted>
  <dcterms:modified xsi:type="dcterms:W3CDTF">2025-10-19T13:56:47Z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59EC6DD1BD0F47038474337CF89BB74D</vt:lpwstr>
  </property>
</Properties>
</file>